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Админ\Desktop\годовая отчетность за 2023год\"/>
    </mc:Choice>
  </mc:AlternateContent>
  <bookViews>
    <workbookView xWindow="0" yWindow="0" windowWidth="28800" windowHeight="12030"/>
  </bookViews>
  <sheets>
    <sheet name="Отчет" sheetId="1" r:id="rId1"/>
  </sheets>
  <definedNames>
    <definedName name="_xlnm.Print_Titles" localSheetId="0">Отчет!$14:$15</definedName>
    <definedName name="_xlnm.Print_Area" localSheetId="0">Отчет!$A$1:$J$162</definedName>
  </definedNames>
  <calcPr calcId="162913"/>
</workbook>
</file>

<file path=xl/calcChain.xml><?xml version="1.0" encoding="utf-8"?>
<calcChain xmlns="http://schemas.openxmlformats.org/spreadsheetml/2006/main">
  <c r="E101" i="1" l="1"/>
  <c r="A101" i="1"/>
  <c r="E99" i="1"/>
  <c r="A99" i="1"/>
</calcChain>
</file>

<file path=xl/sharedStrings.xml><?xml version="1.0" encoding="utf-8"?>
<sst xmlns="http://schemas.openxmlformats.org/spreadsheetml/2006/main" count="587" uniqueCount="302">
  <si>
    <t>ОТЧЕТ  О ФИНАНСОВЫХ РЕЗУЛЬТАТАХ ДЕЯТЕЛЬНОСТИ УЧРЕЖДЕНИЯ</t>
  </si>
  <si>
    <t>КОДЫ</t>
  </si>
  <si>
    <t>Форма по ОКУД</t>
  </si>
  <si>
    <t>0503721</t>
  </si>
  <si>
    <t>на 1 января 2024 г.</t>
  </si>
  <si>
    <t>Дата</t>
  </si>
  <si>
    <t>01.01.2024</t>
  </si>
  <si>
    <t>по ОКПО</t>
  </si>
  <si>
    <t>03111183</t>
  </si>
  <si>
    <t>Учреждение</t>
  </si>
  <si>
    <t>ГАПОУ "Казанский автотранспортный техникум им. А.П. Обыденнова"</t>
  </si>
  <si>
    <t>ИНН</t>
  </si>
  <si>
    <t>1659005436</t>
  </si>
  <si>
    <t>Обособленное подразделение</t>
  </si>
  <si>
    <t/>
  </si>
  <si>
    <t>Учредитель</t>
  </si>
  <si>
    <t xml:space="preserve">по ОКТМО  </t>
  </si>
  <si>
    <t>92701000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</si>
  <si>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</si>
  <si>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</si>
  <si>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</si>
  <si>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708</t>
  </si>
  <si>
    <t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</si>
  <si>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</si>
  <si>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</si>
  <si>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</si>
  <si>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</si>
  <si>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</si>
  <si>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</si>
  <si>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</si>
  <si>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</si>
  <si>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</si>
  <si>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</si>
  <si>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</si>
  <si>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</si>
  <si>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</si>
  <si>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</si>
  <si>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</si>
  <si>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</si>
  <si>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</si>
  <si>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>Доходы от операционной аренды</t>
  </si>
  <si>
    <t>121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</si>
  <si>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</si>
  <si>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</si>
  <si>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</si>
  <si>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</si>
  <si>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</si>
  <si>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Доходы по условным арендным платежам</t>
  </si>
  <si>
    <t>135</t>
  </si>
  <si>
    <t>Доходы от возмещений Фондом социального страхования Российской Федерации расходов</t>
  </si>
  <si>
    <t>139</t>
  </si>
  <si>
    <t xml:space="preserve"> Штрафы, пени, неустойки,возмещения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</si>
  <si>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</si>
  <si>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</si>
  <si>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</si>
  <si>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</si>
  <si>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</si>
  <si>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</si>
  <si>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</si>
  <si>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</si>
  <si>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</si>
  <si>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</si>
  <si>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</si>
  <si>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</si>
  <si>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</si>
  <si>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</si>
  <si>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</si>
  <si>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</si>
  <si>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</si>
  <si>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</si>
  <si>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</si>
  <si>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Доходы от оценки активов и обязательств</t>
  </si>
  <si>
    <t>176</t>
  </si>
  <si>
    <t>Чрезвычайные доходы от операций с активами</t>
  </si>
  <si>
    <t>173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</si>
  <si>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</si>
  <si>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</si>
  <si>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</si>
  <si>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</si>
  <si>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</si>
  <si>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</si>
  <si>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</si>
  <si>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</si>
  <si>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</si>
  <si>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</si>
  <si>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</si>
  <si>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</si>
  <si>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</si>
  <si>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</si>
  <si>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</si>
  <si>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</si>
  <si>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</si>
  <si>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</si>
  <si>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</si>
  <si>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</si>
  <si>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</si>
  <si>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Прочие несоциальные выплаты персоналу в денежной форме</t>
  </si>
  <si>
    <t>212</t>
  </si>
  <si>
    <t xml:space="preserve">   Оплата работ, услуг</t>
  </si>
  <si>
    <t>220</t>
  </si>
  <si>
    <t>Прочие работы, услуги</t>
  </si>
  <si>
    <t>226</t>
  </si>
  <si>
    <t>Работы, услуги по содержанию имущества</t>
  </si>
  <si>
    <t>225</t>
  </si>
  <si>
    <t>Услуги связи</t>
  </si>
  <si>
    <t>221</t>
  </si>
  <si>
    <t>Коммунальные услуги</t>
  </si>
  <si>
    <t>223</t>
  </si>
  <si>
    <t>Транспортные услуги</t>
  </si>
  <si>
    <t>222</t>
  </si>
  <si>
    <t>Страхование</t>
  </si>
  <si>
    <t>227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</si>
  <si>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</si>
  <si>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</si>
  <si>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</si>
  <si>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</si>
  <si>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>Безвозмездные перечисления (передачи) текущего характера сектора государственного управления</t>
  </si>
  <si>
    <t>241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</si>
  <si>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</si>
  <si>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</si>
  <si>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</si>
  <si>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</si>
  <si>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Пособия по социальной помощи населению в денежной форме</t>
  </si>
  <si>
    <t>262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</si>
  <si>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</si>
  <si>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</si>
  <si>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</si>
  <si>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</si>
  <si>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</si>
  <si>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</si>
  <si>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</si>
  <si>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</si>
  <si>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</si>
  <si>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</si>
  <si>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учреждениям</t>
  </si>
  <si>
    <t>281</t>
  </si>
  <si>
    <t>Прочие расходы</t>
  </si>
  <si>
    <t>290</t>
  </si>
  <si>
    <t>Иные выплаты текущего характера физическим лицам</t>
  </si>
  <si>
    <t>296</t>
  </si>
  <si>
    <t>Налоги, пошлины и сборы</t>
  </si>
  <si>
    <t>291</t>
  </si>
  <si>
    <t>Иные выплаты текущего характера организациям</t>
  </si>
  <si>
    <t>297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</si>
  <si>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</si>
  <si>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</si>
  <si>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</si>
  <si>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</si>
  <si>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</si>
  <si>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</si>
  <si>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стр.380 + стр.390 + стр.395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</si>
  <si>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</si>
  <si>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</si>
  <si>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</si>
  <si>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</si>
  <si>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</si>
  <si>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</si>
  <si>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</si>
  <si>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</si>
  <si>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</si>
  <si>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</si>
  <si>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</si>
  <si>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</si>
  <si>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</si>
  <si>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</si>
  <si>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</si>
  <si>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</si>
  <si>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</si>
  <si>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</si>
  <si>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</si>
  <si>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</si>
  <si>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</si>
  <si>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</si>
  <si>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</si>
  <si>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</si>
  <si>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</si>
  <si>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</si>
  <si>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</si>
  <si>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</si>
  <si>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</si>
  <si>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</si>
  <si>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</si>
  <si>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</si>
  <si>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</si>
  <si>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</si>
  <si>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</si>
  <si>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</si>
  <si>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</si>
  <si>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</si>
  <si>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поступление биологических активов</t>
  </si>
  <si>
    <t>380</t>
  </si>
  <si>
    <t xml:space="preserve">               в том числе:
         увеличение стоимости биологических активов</t>
  </si>
  <si>
    <t>381</t>
  </si>
  <si>
    <t xml:space="preserve">         уменьшение стоимости биологических активов</t>
  </si>
  <si>
    <t>382</t>
  </si>
  <si>
    <t>46Х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</si>
  <si>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</si>
  <si>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</si>
  <si>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</si>
  <si>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</si>
  <si>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</si>
  <si>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</si>
  <si>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</si>
  <si>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затрат на биотрансформацию</t>
  </si>
  <si>
    <t>395</t>
  </si>
  <si>
    <t>396</t>
  </si>
  <si>
    <t>397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</si>
  <si>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</si>
  <si>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</si>
  <si>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</si>
  <si>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</si>
  <si>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</si>
  <si>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</si>
  <si>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</si>
  <si>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</si>
  <si>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</si>
  <si>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</si>
  <si>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</si>
  <si>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</si>
  <si>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</si>
  <si>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</si>
  <si>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</si>
  <si>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</si>
  <si>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</si>
  <si>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</si>
  <si>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</si>
  <si>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</si>
  <si>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</si>
  <si>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</si>
  <si>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</si>
  <si>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</si>
  <si>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</si>
  <si>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</si>
  <si>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</si>
  <si>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</si>
  <si>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</si>
  <si>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</si>
  <si>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</si>
  <si>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</si>
  <si>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</si>
  <si>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</si>
  <si>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</si>
  <si>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</si>
  <si>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</si>
  <si>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</si>
  <si>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</si>
  <si>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</si>
  <si>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</si>
  <si>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</si>
  <si>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</si>
  <si>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</si>
  <si>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</si>
  <si>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</si>
  <si>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</si>
  <si>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</si>
  <si>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</si>
  <si>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</si>
  <si>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</si>
  <si>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</si>
  <si>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</si>
  <si>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</si>
  <si>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</si>
  <si>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</si>
  <si>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</si>
  <si>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</si>
  <si>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</si>
  <si>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</si>
  <si>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</si>
  <si>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</si>
  <si>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</si>
  <si>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</si>
  <si>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</si>
  <si>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</si>
  <si>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</si>
  <si>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</si>
  <si>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</si>
  <si>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</si>
  <si>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</si>
  <si>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</si>
  <si>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</si>
  <si>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</si>
  <si>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</si>
  <si>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</si>
  <si>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</si>
  <si>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</si>
  <si>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>А. З. Имамеев</t>
  </si>
  <si>
    <t xml:space="preserve">Главный бухгалтер   </t>
  </si>
  <si>
    <t>Н. В. Еремина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</si>
  <si>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</si>
  <si>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</si>
  <si>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</si>
  <si>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</si>
  <si>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</si>
  <si>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</si>
  <si>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</si>
  <si>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</si>
  <si>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</si>
  <si>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>
      <t xml:space="preserve">Исполнитель        </t>
    </r>
    <r>
      <rPr>
        <u/>
        <sz val="8"/>
        <rFont val="Tahoma"/>
        <family val="2"/>
        <charset val="204"/>
      </rPr>
      <t>__________________</t>
    </r>
    <r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</si>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</sst>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9" x14ac:knownFonts="1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  <font>
      <u/>
      <sz val="8"/>
      <name val="Tahoma"/>
      <family val="2"/>
      <charset val="204"/>
    </font>
    <font>
      <sz val="8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67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79">
    <xf numFmtId="0" fontId="0" fillId="0" borderId="0" xfId="0" applyNumberFormat="1" applyFont="1" applyFill="1" applyBorder="1" applyProtection="1"/>
    <xf numFmtId="49" fontId="19" fillId="0" borderId="56" xfId="2689" applyNumberFormat="1" applyFont="1" applyFill="1" applyBorder="1" applyAlignment="1" applyProtection="1">
      <alignment horizontal="center"/>
    </xf>
    <xf numFmtId="166" fontId="19" fillId="0" borderId="56" xfId="2685" applyNumberFormat="1" applyFont="1" applyFill="1" applyBorder="1" applyAlignment="1" applyProtection="1">
      <alignment horizontal="right"/>
    </xf>
    <xf numFmtId="4" fontId="20" fillId="0" borderId="56" xfId="2687" applyNumberFormat="1" applyFont="1" applyFill="1" applyBorder="1" applyAlignment="1" applyProtection="1">
      <alignment horizontal="right"/>
    </xf>
    <xf numFmtId="0" fontId="19" fillId="0" borderId="0" xfId="2689" applyNumberFormat="1" applyFont="1" applyFill="1" applyBorder="1" applyAlignment="1" applyProtection="1">
      <alignment horizontal="left"/>
    </xf>
    <xf numFmtId="0" fontId="19" fillId="0" borderId="56" xfId="2689" applyNumberFormat="1" applyFont="1" applyFill="1" applyBorder="1" applyAlignment="1" applyProtection="1">
      <alignment horizontal="center"/>
    </xf>
    <xf numFmtId="0" fontId="19" fillId="0" borderId="0" xfId="2689" applyNumberFormat="1" applyFont="1" applyFill="1" applyBorder="1" applyAlignment="1" applyProtection="1">
      <alignment horizontal="right"/>
    </xf>
    <xf numFmtId="49" fontId="19" fillId="0" borderId="56" xfId="2487" applyNumberFormat="1" applyFont="1" applyFill="1" applyBorder="1" applyAlignment="1" applyProtection="1">
      <alignment horizontal="center" vertical="center"/>
    </xf>
    <xf numFmtId="0" fontId="20" fillId="0" borderId="0" xfId="2690" applyNumberFormat="1" applyFont="1" applyFill="1" applyBorder="1" applyProtection="1"/>
    <xf numFmtId="49" fontId="19" fillId="0" borderId="56" xfId="2494" applyNumberFormat="1" applyFont="1" applyFill="1" applyBorder="1" applyAlignment="1" applyProtection="1">
      <alignment horizontal="center" vertical="center"/>
    </xf>
    <xf numFmtId="0" fontId="21" fillId="0" borderId="0" xfId="2689" applyNumberFormat="1" applyFont="1" applyFill="1" applyBorder="1" applyAlignment="1" applyProtection="1">
      <alignment horizontal="right"/>
    </xf>
    <xf numFmtId="49" fontId="19" fillId="0" borderId="56" xfId="2500" applyNumberFormat="1" applyFont="1" applyFill="1" applyBorder="1" applyAlignment="1" applyProtection="1">
      <alignment horizontal="center" vertical="center"/>
    </xf>
    <xf numFmtId="49" fontId="19" fillId="0" borderId="56" xfId="2684" applyNumberFormat="1" applyFont="1" applyFill="1" applyBorder="1" applyAlignment="1" applyProtection="1">
      <alignment horizontal="center"/>
    </xf>
    <xf numFmtId="166" fontId="19" fillId="0" borderId="56" xfId="2684" applyNumberFormat="1" applyFont="1" applyFill="1" applyBorder="1" applyAlignment="1" applyProtection="1">
      <alignment horizontal="right"/>
    </xf>
    <xf numFmtId="49" fontId="19" fillId="0" borderId="56" xfId="2686" applyNumberFormat="1" applyFont="1" applyFill="1" applyBorder="1" applyAlignment="1" applyProtection="1">
      <alignment horizontal="center"/>
    </xf>
    <xf numFmtId="166" fontId="19" fillId="0" borderId="56" xfId="2686" applyNumberFormat="1" applyFont="1" applyFill="1" applyBorder="1" applyAlignment="1" applyProtection="1">
      <alignment horizontal="right"/>
    </xf>
    <xf numFmtId="49" fontId="19" fillId="0" borderId="56" xfId="2685" applyNumberFormat="1" applyFont="1" applyFill="1" applyBorder="1" applyAlignment="1" applyProtection="1">
      <alignment horizontal="center"/>
    </xf>
    <xf numFmtId="0" fontId="23" fillId="0" borderId="0" xfId="2685" applyNumberFormat="1" applyFont="1" applyFill="1" applyBorder="1" applyAlignment="1" applyProtection="1">
      <alignment horizontal="left" wrapText="1"/>
    </xf>
    <xf numFmtId="49" fontId="19" fillId="0" borderId="0" xfId="2685" applyNumberFormat="1" applyFont="1" applyFill="1" applyBorder="1" applyAlignment="1" applyProtection="1">
      <alignment horizontal="center"/>
    </xf>
    <xf numFmtId="166" fontId="19" fillId="0" borderId="0" xfId="2685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Protection="1"/>
    <xf numFmtId="0" fontId="19" fillId="0" borderId="0" xfId="0" applyNumberFormat="1" applyFont="1" applyFill="1" applyBorder="1" applyProtection="1"/>
    <xf numFmtId="0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center"/>
    </xf>
    <xf numFmtId="49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center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0" xfId="2688" applyNumberFormat="1" applyFont="1" applyFill="1" applyBorder="1" applyProtection="1"/>
    <xf numFmtId="0" fontId="20" fillId="0" borderId="0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0" xfId="2689" applyNumberFormat="1" applyFont="1" applyFill="1" applyBorder="1" applyProtection="1"/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56" fillId="0" borderId="56" xfId="2685" applyNumberFormat="1" applyFont="1" applyFill="1" applyBorder="1" applyAlignment="1" applyProtection="1">
      <alignment horizontal="center" wrapText="1"/>
    </xf>
    <xf numFmtId="0" fontId="56" fillId="0" borderId="56" xfId="2685" applyNumberFormat="1" applyFont="1" applyFill="1" applyBorder="1" applyAlignment="1" applyProtection="1">
      <alignment vertical="top" wrapText="1"/>
    </xf>
    <xf numFmtId="49" fontId="19" fillId="0" borderId="65" xfId="2685" applyNumberFormat="1" applyFont="1" applyFill="1" applyBorder="1" applyAlignment="1" applyProtection="1">
      <alignment horizontal="center"/>
    </xf>
    <xf numFmtId="49" fontId="19" fillId="0" borderId="56" xfId="2684" applyNumberFormat="1" applyFont="1" applyFill="1" applyBorder="1" applyAlignment="1" applyProtection="1">
      <alignment horizontal="center" wrapText="1"/>
    </xf>
    <xf numFmtId="4" fontId="20" fillId="0" borderId="56" xfId="2687" applyNumberFormat="1" applyFont="1" applyFill="1" applyBorder="1" applyAlignment="1" applyProtection="1">
      <alignment horizontal="right" wrapText="1"/>
    </xf>
    <xf numFmtId="49" fontId="19" fillId="0" borderId="64" xfId="0" applyNumberFormat="1" applyFont="1" applyFill="1" applyBorder="1" applyAlignment="1" applyProtection="1">
      <alignment horizontal="center"/>
    </xf>
    <xf numFmtId="0" fontId="19" fillId="0" borderId="64" xfId="0" applyNumberFormat="1" applyFont="1" applyFill="1" applyBorder="1" applyAlignment="1" applyProtection="1">
      <alignment horizontal="center"/>
    </xf>
    <xf numFmtId="0" fontId="19" fillId="0" borderId="58" xfId="0" applyNumberFormat="1" applyFont="1" applyFill="1" applyBorder="1" applyAlignment="1" applyProtection="1">
      <alignment horizontal="center"/>
    </xf>
    <xf numFmtId="0" fontId="56" fillId="0" borderId="56" xfId="2684" applyNumberFormat="1" applyFont="1" applyFill="1" applyBorder="1" applyAlignment="1" applyProtection="1">
      <alignment horizontal="left" wrapText="1"/>
    </xf>
    <xf numFmtId="0" fontId="56" fillId="0" borderId="56" xfId="2685" applyNumberFormat="1" applyFont="1" applyFill="1" applyBorder="1" applyAlignment="1" applyProtection="1">
      <alignment horizontal="left" wrapText="1"/>
    </xf>
    <xf numFmtId="0" fontId="56" fillId="0" borderId="56" xfId="2685" applyNumberFormat="1" applyFont="1" applyFill="1" applyBorder="1" applyAlignment="1" applyProtection="1">
      <alignment horizontal="left" wrapText="1" indent="2"/>
    </xf>
    <xf numFmtId="0" fontId="56" fillId="0" borderId="56" xfId="2686" applyNumberFormat="1" applyFont="1" applyFill="1" applyBorder="1" applyAlignment="1" applyProtection="1">
      <alignment horizontal="left" wrapText="1"/>
    </xf>
    <xf numFmtId="0" fontId="56" fillId="0" borderId="56" xfId="2684" applyNumberFormat="1" applyFont="1" applyFill="1" applyBorder="1" applyAlignment="1" applyProtection="1">
      <alignment horizontal="left" wrapText="1" indent="1"/>
    </xf>
    <xf numFmtId="0" fontId="19" fillId="0" borderId="0" xfId="2689" applyNumberFormat="1" applyFont="1" applyFill="1" applyBorder="1" applyAlignment="1" applyProtection="1">
      <alignment horizontal="center" vertical="center"/>
    </xf>
    <xf numFmtId="0" fontId="19" fillId="0" borderId="0" xfId="2688" applyNumberFormat="1" applyFont="1" applyFill="1" applyBorder="1" applyProtection="1"/>
    <xf numFmtId="0" fontId="20" fillId="0" borderId="0" xfId="2690" applyNumberFormat="1" applyFont="1" applyFill="1" applyBorder="1" applyAlignment="1" applyProtection="1">
      <alignment horizontal="left"/>
    </xf>
    <xf numFmtId="0" fontId="19" fillId="0" borderId="58" xfId="2689" applyNumberFormat="1" applyFont="1" applyFill="1" applyBorder="1" applyAlignment="1" applyProtection="1">
      <alignment horizontal="left" wrapText="1" shrinkToFit="1"/>
    </xf>
    <xf numFmtId="49" fontId="20" fillId="0" borderId="58" xfId="2690" applyNumberFormat="1" applyFont="1" applyFill="1" applyBorder="1" applyAlignment="1" applyProtection="1">
      <alignment horizontal="left" wrapText="1"/>
    </xf>
    <xf numFmtId="0" fontId="20" fillId="0" borderId="58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63" xfId="2689" applyNumberFormat="1" applyFont="1" applyFill="1" applyBorder="1" applyAlignment="1" applyProtection="1">
      <alignment horizontal="left"/>
    </xf>
    <xf numFmtId="49" fontId="19" fillId="0" borderId="58" xfId="0" applyNumberFormat="1" applyFont="1" applyFill="1" applyBorder="1" applyAlignment="1" applyProtection="1">
      <alignment horizontal="left" wrapText="1"/>
    </xf>
    <xf numFmtId="49" fontId="19" fillId="0" borderId="58" xfId="0" applyNumberFormat="1" applyFont="1" applyFill="1" applyBorder="1" applyAlignment="1" applyProtection="1">
      <alignment horizontal="left"/>
    </xf>
    <xf numFmtId="0" fontId="19" fillId="0" borderId="0" xfId="2689" applyNumberFormat="1" applyFont="1" applyFill="1" applyBorder="1" applyProtection="1"/>
    <xf numFmtId="0" fontId="19" fillId="0" borderId="61" xfId="2684" applyNumberFormat="1" applyFont="1" applyFill="1" applyBorder="1" applyAlignment="1" applyProtection="1">
      <alignment horizontal="center" vertical="center"/>
    </xf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62" xfId="2684" applyNumberFormat="1" applyFont="1" applyFill="1" applyBorder="1" applyAlignment="1" applyProtection="1">
      <alignment horizontal="center" vertical="center"/>
    </xf>
    <xf numFmtId="0" fontId="56" fillId="0" borderId="56" xfId="2685" applyNumberFormat="1" applyFont="1" applyFill="1" applyBorder="1" applyAlignment="1" applyProtection="1">
      <alignment horizontal="center" wrapText="1"/>
    </xf>
    <xf numFmtId="0" fontId="56" fillId="0" borderId="66" xfId="2685" applyNumberFormat="1" applyFont="1" applyFill="1" applyBorder="1" applyAlignment="1" applyProtection="1">
      <alignment horizontal="left" wrapText="1"/>
    </xf>
    <xf numFmtId="0" fontId="56" fillId="0" borderId="67" xfId="2685" applyNumberFormat="1" applyFont="1" applyFill="1" applyBorder="1" applyAlignment="1" applyProtection="1">
      <alignment horizontal="left" wrapText="1"/>
    </xf>
    <xf numFmtId="0" fontId="56" fillId="0" borderId="68" xfId="2685" applyNumberFormat="1" applyFont="1" applyFill="1" applyBorder="1" applyAlignment="1" applyProtection="1">
      <alignment horizontal="left" wrapText="1"/>
    </xf>
    <xf numFmtId="0" fontId="19" fillId="0" borderId="59" xfId="2684" applyNumberFormat="1" applyFont="1" applyFill="1" applyBorder="1" applyAlignment="1" applyProtection="1">
      <alignment horizontal="center" vertical="top" wrapText="1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19" fillId="0" borderId="60" xfId="2684" applyNumberFormat="1" applyFont="1" applyFill="1" applyBorder="1" applyAlignment="1" applyProtection="1">
      <alignment horizontal="center" vertical="top" wrapText="1"/>
    </xf>
    <xf numFmtId="0" fontId="19" fillId="0" borderId="0" xfId="2688" applyNumberFormat="1" applyFont="1" applyFill="1" applyBorder="1" applyAlignment="1" applyProtection="1">
      <alignment wrapText="1"/>
    </xf>
    <xf numFmtId="0" fontId="56" fillId="0" borderId="59" xfId="2685" applyNumberFormat="1" applyFont="1" applyFill="1" applyBorder="1" applyAlignment="1" applyProtection="1">
      <alignment horizontal="left" vertical="top" wrapText="1" indent="4"/>
    </xf>
    <xf numFmtId="0" fontId="56" fillId="0" borderId="63" xfId="2685" applyNumberFormat="1" applyFont="1" applyFill="1" applyBorder="1" applyAlignment="1" applyProtection="1">
      <alignment horizontal="left" vertical="top" wrapText="1" indent="4"/>
    </xf>
    <xf numFmtId="0" fontId="56" fillId="0" borderId="60" xfId="2685" applyNumberFormat="1" applyFont="1" applyFill="1" applyBorder="1" applyAlignment="1" applyProtection="1">
      <alignment horizontal="left" vertical="top" wrapText="1" indent="4"/>
    </xf>
    <xf numFmtId="0" fontId="19" fillId="0" borderId="0" xfId="0" applyNumberFormat="1" applyFont="1" applyFill="1" applyBorder="1" applyProtection="1"/>
    <xf numFmtId="49" fontId="19" fillId="0" borderId="0" xfId="0" applyNumberFormat="1" applyFont="1" applyFill="1" applyBorder="1" applyProtection="1"/>
    <xf numFmtId="0" fontId="56" fillId="0" borderId="56" xfId="2684" applyNumberFormat="1" applyFont="1" applyFill="1" applyBorder="1" applyAlignment="1" applyProtection="1">
      <alignment horizontal="left"/>
    </xf>
  </cellXfs>
  <cellStyles count="3267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0" builtinId="0"/>
    <cellStyle name="Обычный 10" xfId="2422"/>
    <cellStyle name="Обычный 10 2" xfId="2423"/>
    <cellStyle name="Обычный 10 2 2" xfId="2424"/>
    <cellStyle name="Обычный 10 2 3" xfId="2425"/>
    <cellStyle name="Обычный 10 2_Лист1" xfId="2426"/>
    <cellStyle name="Обычный 10 3" xfId="2427"/>
    <cellStyle name="Обычный 10_Лист1" xfId="2428"/>
    <cellStyle name="Обычный 11" xfId="2429"/>
    <cellStyle name="Обычный 11 2" xfId="2430"/>
    <cellStyle name="Обычный 11 2 2" xfId="2431"/>
    <cellStyle name="Обычный 11 2 3" xfId="2432"/>
    <cellStyle name="Обычный 11 2_Лист1" xfId="2433"/>
    <cellStyle name="Обычный 11 3" xfId="2434"/>
    <cellStyle name="Обычный 11_Лист1" xfId="2435"/>
    <cellStyle name="Обычный 12" xfId="2436"/>
    <cellStyle name="Обычный 12 2" xfId="2437"/>
    <cellStyle name="Обычный 12 2 2" xfId="2438"/>
    <cellStyle name="Обычный 12 2 3" xfId="2439"/>
    <cellStyle name="Обычный 12 2_Лист1" xfId="2440"/>
    <cellStyle name="Обычный 12 3" xfId="2441"/>
    <cellStyle name="Обычный 12_Лист1" xfId="2442"/>
    <cellStyle name="Обычный 13" xfId="2443"/>
    <cellStyle name="Обычный 13 2" xfId="2444"/>
    <cellStyle name="Обычный 13 2 2" xfId="2445"/>
    <cellStyle name="Обычный 13 2 3" xfId="2446"/>
    <cellStyle name="Обычный 13 2_Лист1" xfId="2447"/>
    <cellStyle name="Обычный 13 3" xfId="2448"/>
    <cellStyle name="Обычный 13_Лист1" xfId="2449"/>
    <cellStyle name="Обычный 14" xfId="2450"/>
    <cellStyle name="Обычный 14 2" xfId="2451"/>
    <cellStyle name="Обычный 14 2 2" xfId="2452"/>
    <cellStyle name="Обычный 14 2 3" xfId="2453"/>
    <cellStyle name="Обычный 14 2_Лист1" xfId="2454"/>
    <cellStyle name="Обычный 14 3" xfId="2455"/>
    <cellStyle name="Обычный 14_Лист1" xfId="2456"/>
    <cellStyle name="Обычный 15" xfId="2457"/>
    <cellStyle name="Обычный 15 2" xfId="2458"/>
    <cellStyle name="Обычный 15 2 2" xfId="2459"/>
    <cellStyle name="Обычный 15 2 3" xfId="2460"/>
    <cellStyle name="Обычный 15 2_Лист1" xfId="2461"/>
    <cellStyle name="Обычный 15 3" xfId="2462"/>
    <cellStyle name="Обычный 15_Лист1" xfId="2463"/>
    <cellStyle name="Обычный 16" xfId="2464"/>
    <cellStyle name="Обычный 16 2" xfId="2465"/>
    <cellStyle name="Обычный 16 2 2" xfId="2466"/>
    <cellStyle name="Обычный 16 3" xfId="2467"/>
    <cellStyle name="Обычный 16_Лист1" xfId="2468"/>
    <cellStyle name="Обычный 17" xfId="2469"/>
    <cellStyle name="Обычный 17 2" xfId="2470"/>
    <cellStyle name="Обычный 17 3" xfId="2471"/>
    <cellStyle name="Обычный 17_Лист1" xfId="2472"/>
    <cellStyle name="Обычный 18" xfId="2473"/>
    <cellStyle name="Обычный 18 2" xfId="2474"/>
    <cellStyle name="Обычный 18 3" xfId="2475"/>
    <cellStyle name="Обычный 18_Лист1" xfId="2476"/>
    <cellStyle name="Обычный 19" xfId="2477"/>
    <cellStyle name="Обычный 19 2" xfId="2478"/>
    <cellStyle name="Обычный 2" xfId="2479"/>
    <cellStyle name="Обычный 2 10" xfId="2480"/>
    <cellStyle name="Обычный 2 11" xfId="2481"/>
    <cellStyle name="Обычный 2 12" xfId="2482"/>
    <cellStyle name="Обычный 2 13" xfId="2483"/>
    <cellStyle name="Обычный 2 14" xfId="2484"/>
    <cellStyle name="Обычный 2 15" xfId="2485"/>
    <cellStyle name="Обычный 2 16" xfId="2486"/>
    <cellStyle name="Обычный 2 2" xfId="2487"/>
    <cellStyle name="Обычный 2 2 2" xfId="2488"/>
    <cellStyle name="Обычный 2 2 2 2" xfId="2489"/>
    <cellStyle name="Обычный 2 2 3" xfId="2490"/>
    <cellStyle name="Обычный 2 2 4" xfId="2491"/>
    <cellStyle name="Обычный 2 2 5" xfId="2492"/>
    <cellStyle name="Обычный 2 2_Доходы010" xfId="2493"/>
    <cellStyle name="Обычный 2 3" xfId="2494"/>
    <cellStyle name="Обычный 2 3 2" xfId="2495"/>
    <cellStyle name="Обычный 2 3 2 2" xfId="2496"/>
    <cellStyle name="Обычный 2 3 3" xfId="2497"/>
    <cellStyle name="Обычный 2 3 4" xfId="2498"/>
    <cellStyle name="Обычный 2 3_Доходы010" xfId="2499"/>
    <cellStyle name="Обычный 2 4" xfId="2500"/>
    <cellStyle name="Обычный 2 4 2" xfId="2501"/>
    <cellStyle name="Обычный 2 4 3" xfId="2502"/>
    <cellStyle name="Обычный 2 4 4" xfId="2503"/>
    <cellStyle name="Обычный 2 5" xfId="2504"/>
    <cellStyle name="Обычный 2 5 2" xfId="2505"/>
    <cellStyle name="Обычный 2 5 3" xfId="2506"/>
    <cellStyle name="Обычный 2 6" xfId="2507"/>
    <cellStyle name="Обычный 2 7" xfId="2508"/>
    <cellStyle name="Обычный 2 8" xfId="2509"/>
    <cellStyle name="Обычный 2 9" xfId="2510"/>
    <cellStyle name="Обычный 2_0503779" xfId="2511"/>
    <cellStyle name="Обычный 20" xfId="2512"/>
    <cellStyle name="Обычный 20 2" xfId="2513"/>
    <cellStyle name="Обычный 21" xfId="2514"/>
    <cellStyle name="Обычный 21 2" xfId="2515"/>
    <cellStyle name="Обычный 21 3" xfId="2516"/>
    <cellStyle name="Обычный 21_Лист1" xfId="2517"/>
    <cellStyle name="Обычный 22" xfId="2518"/>
    <cellStyle name="Обычный 22 2" xfId="2519"/>
    <cellStyle name="Обычный 22 3" xfId="2520"/>
    <cellStyle name="Обычный 22_Лист1" xfId="2521"/>
    <cellStyle name="Обычный 23" xfId="2522"/>
    <cellStyle name="Обычный 23 2" xfId="2523"/>
    <cellStyle name="Обычный 23 3" xfId="2524"/>
    <cellStyle name="Обычный 23_Лист1" xfId="2525"/>
    <cellStyle name="Обычный 24" xfId="2526"/>
    <cellStyle name="Обычный 24 2" xfId="2527"/>
    <cellStyle name="Обычный 24 3" xfId="2528"/>
    <cellStyle name="Обычный 24_Лист1" xfId="2529"/>
    <cellStyle name="Обычный 25" xfId="2530"/>
    <cellStyle name="Обычный 25 2" xfId="2531"/>
    <cellStyle name="Обычный 26" xfId="2532"/>
    <cellStyle name="Обычный 26 2" xfId="2533"/>
    <cellStyle name="Обычный 26 3" xfId="2534"/>
    <cellStyle name="Обычный 26_Лист1" xfId="2535"/>
    <cellStyle name="Обычный 27" xfId="2536"/>
    <cellStyle name="Обычный 27 2" xfId="2537"/>
    <cellStyle name="Обычный 28" xfId="2538"/>
    <cellStyle name="Обычный 28 2" xfId="2539"/>
    <cellStyle name="Обычный 29" xfId="2540"/>
    <cellStyle name="Обычный 29 2" xfId="2541"/>
    <cellStyle name="Обычный 3" xfId="2542"/>
    <cellStyle name="Обычный 3 2" xfId="2543"/>
    <cellStyle name="Обычный 3 2 2" xfId="2544"/>
    <cellStyle name="Обычный 3 2 3" xfId="2545"/>
    <cellStyle name="Обычный 3 3" xfId="2546"/>
    <cellStyle name="Обычный 3 3 2" xfId="2547"/>
    <cellStyle name="Обычный 3 3 3" xfId="2548"/>
    <cellStyle name="Обычный 3 4" xfId="2549"/>
    <cellStyle name="Обычный 3 4 2" xfId="2550"/>
    <cellStyle name="Обычный 3 4_Бюджетные инвестиции" xfId="2551"/>
    <cellStyle name="Обычный 3 5" xfId="2552"/>
    <cellStyle name="Обычный 3 5 2" xfId="2553"/>
    <cellStyle name="Обычный 3 6" xfId="2554"/>
    <cellStyle name="Обычный 3_Доходы010" xfId="2555"/>
    <cellStyle name="Обычный 30" xfId="2556"/>
    <cellStyle name="Обычный 30 2" xfId="2557"/>
    <cellStyle name="Обычный 31" xfId="2558"/>
    <cellStyle name="Обычный 31 2" xfId="2559"/>
    <cellStyle name="Обычный 32" xfId="2560"/>
    <cellStyle name="Обычный 32 2" xfId="2561"/>
    <cellStyle name="Обычный 33" xfId="2562"/>
    <cellStyle name="Обычный 33 2" xfId="2563"/>
    <cellStyle name="Обычный 34" xfId="2564"/>
    <cellStyle name="Обычный 34 2" xfId="2565"/>
    <cellStyle name="Обычный 35" xfId="2566"/>
    <cellStyle name="Обычный 35 2" xfId="2567"/>
    <cellStyle name="Обычный 36" xfId="2568"/>
    <cellStyle name="Обычный 36 2" xfId="2569"/>
    <cellStyle name="Обычный 37" xfId="2570"/>
    <cellStyle name="Обычный 37 2" xfId="2571"/>
    <cellStyle name="Обычный 38" xfId="2572"/>
    <cellStyle name="Обычный 38 2" xfId="2573"/>
    <cellStyle name="Обычный 39" xfId="2574"/>
    <cellStyle name="Обычный 39 2" xfId="2575"/>
    <cellStyle name="Обычный 4" xfId="2576"/>
    <cellStyle name="Обычный 4 2" xfId="2577"/>
    <cellStyle name="Обычный 4 2 2" xfId="2578"/>
    <cellStyle name="Обычный 4 3" xfId="2579"/>
    <cellStyle name="Обычный 4 3 2" xfId="2580"/>
    <cellStyle name="Обычный 4 4" xfId="2581"/>
    <cellStyle name="Обычный 4_Доходы010" xfId="2582"/>
    <cellStyle name="Обычный 40" xfId="2583"/>
    <cellStyle name="Обычный 40 2" xfId="2584"/>
    <cellStyle name="Обычный 41" xfId="2585"/>
    <cellStyle name="Обычный 42" xfId="2586"/>
    <cellStyle name="Обычный 43" xfId="2587"/>
    <cellStyle name="Обычный 44" xfId="2588"/>
    <cellStyle name="Обычный 45" xfId="2589"/>
    <cellStyle name="Обычный 46" xfId="2590"/>
    <cellStyle name="Обычный 47" xfId="2591"/>
    <cellStyle name="Обычный 48" xfId="2592"/>
    <cellStyle name="Обычный 49" xfId="2593"/>
    <cellStyle name="Обычный 5" xfId="2594"/>
    <cellStyle name="Обычный 5 10" xfId="2595"/>
    <cellStyle name="Обычный 5 11" xfId="2596"/>
    <cellStyle name="Обычный 5 12" xfId="2597"/>
    <cellStyle name="Обычный 5 2" xfId="2598"/>
    <cellStyle name="Обычный 5 2 2" xfId="2599"/>
    <cellStyle name="Обычный 5 2 3" xfId="2600"/>
    <cellStyle name="Обычный 5 2 4" xfId="2601"/>
    <cellStyle name="Обычный 5 2_Лист1" xfId="2602"/>
    <cellStyle name="Обычный 5 3" xfId="2603"/>
    <cellStyle name="Обычный 5 3 2" xfId="2604"/>
    <cellStyle name="Обычный 5 3 3" xfId="2605"/>
    <cellStyle name="Обычный 5 4" xfId="2606"/>
    <cellStyle name="Обычный 5 5" xfId="2607"/>
    <cellStyle name="Обычный 5 6" xfId="2608"/>
    <cellStyle name="Обычный 5 7" xfId="2609"/>
    <cellStyle name="Обычный 5 8" xfId="2610"/>
    <cellStyle name="Обычный 5 9" xfId="2611"/>
    <cellStyle name="Обычный 5_Лист1" xfId="2612"/>
    <cellStyle name="Обычный 50" xfId="2613"/>
    <cellStyle name="Обычный 51" xfId="2614"/>
    <cellStyle name="Обычный 52" xfId="2615"/>
    <cellStyle name="Обычный 53" xfId="2616"/>
    <cellStyle name="Обычный 54" xfId="2617"/>
    <cellStyle name="Обычный 55" xfId="2618"/>
    <cellStyle name="Обычный 56" xfId="2619"/>
    <cellStyle name="Обычный 57" xfId="2620"/>
    <cellStyle name="Обычный 58" xfId="2621"/>
    <cellStyle name="Обычный 59" xfId="2622"/>
    <cellStyle name="Обычный 6" xfId="2623"/>
    <cellStyle name="Обычный 6 10" xfId="2624"/>
    <cellStyle name="Обычный 6 11" xfId="2625"/>
    <cellStyle name="Обычный 6 12" xfId="2626"/>
    <cellStyle name="Обычный 6 13" xfId="2627"/>
    <cellStyle name="Обычный 6 2" xfId="2628"/>
    <cellStyle name="Обычный 6 2 2" xfId="2629"/>
    <cellStyle name="Обычный 6 2 3" xfId="2630"/>
    <cellStyle name="Обычный 6 2 4" xfId="2631"/>
    <cellStyle name="Обычный 6 2_Лист1" xfId="2632"/>
    <cellStyle name="Обычный 6 3" xfId="2633"/>
    <cellStyle name="Обычный 6 3 2" xfId="2634"/>
    <cellStyle name="Обычный 6 3 3" xfId="2635"/>
    <cellStyle name="Обычный 6 4" xfId="2636"/>
    <cellStyle name="Обычный 6 5" xfId="2637"/>
    <cellStyle name="Обычный 6 6" xfId="2638"/>
    <cellStyle name="Обычный 6 7" xfId="2639"/>
    <cellStyle name="Обычный 6 8" xfId="2640"/>
    <cellStyle name="Обычный 6 9" xfId="2641"/>
    <cellStyle name="Обычный 6_Бюджетные инвестиции" xfId="2642"/>
    <cellStyle name="Обычный 60" xfId="2643"/>
    <cellStyle name="Обычный 61" xfId="2644"/>
    <cellStyle name="Обычный 62" xfId="2645"/>
    <cellStyle name="Обычный 63" xfId="2646"/>
    <cellStyle name="Обычный 64" xfId="2647"/>
    <cellStyle name="Обычный 65" xfId="2648"/>
    <cellStyle name="Обычный 66" xfId="2649"/>
    <cellStyle name="Обычный 67" xfId="2650"/>
    <cellStyle name="Обычный 68" xfId="2651"/>
    <cellStyle name="Обычный 69" xfId="2652"/>
    <cellStyle name="Обычный 7" xfId="2653"/>
    <cellStyle name="Обычный 7 2" xfId="2654"/>
    <cellStyle name="Обычный 7 2 2" xfId="2655"/>
    <cellStyle name="Обычный 7 2 3" xfId="2656"/>
    <cellStyle name="Обычный 7 2_Лист1" xfId="2657"/>
    <cellStyle name="Обычный 7 3" xfId="2658"/>
    <cellStyle name="Обычный 7_Лист1" xfId="2659"/>
    <cellStyle name="Обычный 70" xfId="2660"/>
    <cellStyle name="Обычный 71" xfId="2661"/>
    <cellStyle name="Обычный 72" xfId="2662"/>
    <cellStyle name="Обычный 73" xfId="2663"/>
    <cellStyle name="Обычный 74" xfId="2664"/>
    <cellStyle name="Обычный 75" xfId="2665"/>
    <cellStyle name="Обычный 76" xfId="2666"/>
    <cellStyle name="Обычный 77" xfId="2667"/>
    <cellStyle name="Обычный 78" xfId="2668"/>
    <cellStyle name="Обычный 79" xfId="2669"/>
    <cellStyle name="Обычный 8" xfId="2670"/>
    <cellStyle name="Обычный 8 2" xfId="2671"/>
    <cellStyle name="Обычный 8 2 2" xfId="2672"/>
    <cellStyle name="Обычный 8 2 3" xfId="2673"/>
    <cellStyle name="Обычный 8 2_Лист1" xfId="2674"/>
    <cellStyle name="Обычный 8 3" xfId="2675"/>
    <cellStyle name="Обычный 8_Лист1" xfId="2676"/>
    <cellStyle name="Обычный 80" xfId="2677"/>
    <cellStyle name="Обычный 81" xfId="2678"/>
    <cellStyle name="Обычный 82" xfId="2679"/>
    <cellStyle name="Обычный 83" xfId="2680"/>
    <cellStyle name="Обычный 84" xfId="2681"/>
    <cellStyle name="Обычный 9" xfId="2682"/>
    <cellStyle name="Обычный 9 2" xfId="2683"/>
    <cellStyle name="Обычный_Доходы" xfId="2684"/>
    <cellStyle name="Обычный_Операции" xfId="2685"/>
    <cellStyle name="Обычный_Расходы" xfId="2686"/>
    <cellStyle name="Обычный_Собственные доходы" xfId="2687"/>
    <cellStyle name="Обычный_Справка" xfId="2688"/>
    <cellStyle name="Обычный_Шапка" xfId="2689"/>
    <cellStyle name="Обычный_Шапка_1" xfId="2690"/>
    <cellStyle name="Плохой" xfId="2691"/>
    <cellStyle name="Плохой 10" xfId="2692"/>
    <cellStyle name="Плохой 10 2" xfId="2693"/>
    <cellStyle name="Плохой 11" xfId="2694"/>
    <cellStyle name="Плохой 11 2" xfId="2695"/>
    <cellStyle name="Плохой 12" xfId="2696"/>
    <cellStyle name="Плохой 12 2" xfId="2697"/>
    <cellStyle name="Плохой 13" xfId="2698"/>
    <cellStyle name="Плохой 13 2" xfId="2699"/>
    <cellStyle name="Плохой 14" xfId="2700"/>
    <cellStyle name="Плохой 14 2" xfId="2701"/>
    <cellStyle name="Плохой 15" xfId="2702"/>
    <cellStyle name="Плохой 15 2" xfId="2703"/>
    <cellStyle name="Плохой 16" xfId="2704"/>
    <cellStyle name="Плохой 16 2" xfId="2705"/>
    <cellStyle name="Плохой 17" xfId="2706"/>
    <cellStyle name="Плохой 17 2" xfId="2707"/>
    <cellStyle name="Плохой 18" xfId="2708"/>
    <cellStyle name="Плохой 18 2" xfId="2709"/>
    <cellStyle name="Плохой 19" xfId="2710"/>
    <cellStyle name="Плохой 19 2" xfId="2711"/>
    <cellStyle name="Плохой 2" xfId="2712"/>
    <cellStyle name="Плохой 2 2" xfId="2713"/>
    <cellStyle name="Плохой 2 3" xfId="2714"/>
    <cellStyle name="Плохой 2 4" xfId="2715"/>
    <cellStyle name="Плохой 2_Доходы010" xfId="2716"/>
    <cellStyle name="Плохой 20" xfId="2717"/>
    <cellStyle name="Плохой 20 2" xfId="2718"/>
    <cellStyle name="Плохой 21" xfId="2719"/>
    <cellStyle name="Плохой 21 2" xfId="2720"/>
    <cellStyle name="Плохой 22" xfId="2721"/>
    <cellStyle name="Плохой 22 2" xfId="2722"/>
    <cellStyle name="Плохой 23" xfId="2723"/>
    <cellStyle name="Плохой 23 2" xfId="2724"/>
    <cellStyle name="Плохой 24" xfId="2725"/>
    <cellStyle name="Плохой 24 2" xfId="2726"/>
    <cellStyle name="Плохой 25" xfId="2727"/>
    <cellStyle name="Плохой 25 2" xfId="2728"/>
    <cellStyle name="Плохой 26" xfId="2729"/>
    <cellStyle name="Плохой 26 2" xfId="2730"/>
    <cellStyle name="Плохой 3" xfId="2731"/>
    <cellStyle name="Плохой 3 2" xfId="2732"/>
    <cellStyle name="Плохой 3 3" xfId="2733"/>
    <cellStyle name="Плохой 3_Доходы010" xfId="2734"/>
    <cellStyle name="Плохой 4" xfId="2735"/>
    <cellStyle name="Плохой 4 2" xfId="2736"/>
    <cellStyle name="Плохой 4_Доходы010" xfId="2737"/>
    <cellStyle name="Плохой 5" xfId="2738"/>
    <cellStyle name="Плохой 5 2" xfId="2739"/>
    <cellStyle name="Плохой 6" xfId="2740"/>
    <cellStyle name="Плохой 6 2" xfId="2741"/>
    <cellStyle name="Плохой 7" xfId="2742"/>
    <cellStyle name="Плохой 7 2" xfId="2743"/>
    <cellStyle name="Плохой 8" xfId="2744"/>
    <cellStyle name="Плохой 8 2" xfId="2745"/>
    <cellStyle name="Плохой 9" xfId="2746"/>
    <cellStyle name="Плохой 9 2" xfId="2747"/>
    <cellStyle name="Пояснение" xfId="2748"/>
    <cellStyle name="Пояснение 10" xfId="2749"/>
    <cellStyle name="Пояснение 10 2" xfId="2750"/>
    <cellStyle name="Пояснение 11" xfId="2751"/>
    <cellStyle name="Пояснение 11 2" xfId="2752"/>
    <cellStyle name="Пояснение 12" xfId="2753"/>
    <cellStyle name="Пояснение 12 2" xfId="2754"/>
    <cellStyle name="Пояснение 13" xfId="2755"/>
    <cellStyle name="Пояснение 13 2" xfId="2756"/>
    <cellStyle name="Пояснение 14" xfId="2757"/>
    <cellStyle name="Пояснение 14 2" xfId="2758"/>
    <cellStyle name="Пояснение 15" xfId="2759"/>
    <cellStyle name="Пояснение 15 2" xfId="2760"/>
    <cellStyle name="Пояснение 16" xfId="2761"/>
    <cellStyle name="Пояснение 16 2" xfId="2762"/>
    <cellStyle name="Пояснение 17" xfId="2763"/>
    <cellStyle name="Пояснение 17 2" xfId="2764"/>
    <cellStyle name="Пояснение 18" xfId="2765"/>
    <cellStyle name="Пояснение 18 2" xfId="2766"/>
    <cellStyle name="Пояснение 19" xfId="2767"/>
    <cellStyle name="Пояснение 19 2" xfId="2768"/>
    <cellStyle name="Пояснение 2" xfId="2769"/>
    <cellStyle name="Пояснение 2 2" xfId="2770"/>
    <cellStyle name="Пояснение 2 3" xfId="2771"/>
    <cellStyle name="Пояснение 20" xfId="2772"/>
    <cellStyle name="Пояснение 20 2" xfId="2773"/>
    <cellStyle name="Пояснение 21" xfId="2774"/>
    <cellStyle name="Пояснение 21 2" xfId="2775"/>
    <cellStyle name="Пояснение 22" xfId="2776"/>
    <cellStyle name="Пояснение 22 2" xfId="2777"/>
    <cellStyle name="Пояснение 23" xfId="2778"/>
    <cellStyle name="Пояснение 23 2" xfId="2779"/>
    <cellStyle name="Пояснение 24" xfId="2780"/>
    <cellStyle name="Пояснение 24 2" xfId="2781"/>
    <cellStyle name="Пояснение 25" xfId="2782"/>
    <cellStyle name="Пояснение 25 2" xfId="2783"/>
    <cellStyle name="Пояснение 26" xfId="2784"/>
    <cellStyle name="Пояснение 26 2" xfId="2785"/>
    <cellStyle name="Пояснение 3" xfId="2786"/>
    <cellStyle name="Пояснение 3 2" xfId="2787"/>
    <cellStyle name="Пояснение 3 3" xfId="2788"/>
    <cellStyle name="Пояснение 4" xfId="2789"/>
    <cellStyle name="Пояснение 4 2" xfId="2790"/>
    <cellStyle name="Пояснение 5" xfId="2791"/>
    <cellStyle name="Пояснение 5 2" xfId="2792"/>
    <cellStyle name="Пояснение 6" xfId="2793"/>
    <cellStyle name="Пояснение 6 2" xfId="2794"/>
    <cellStyle name="Пояснение 7" xfId="2795"/>
    <cellStyle name="Пояснение 7 2" xfId="2796"/>
    <cellStyle name="Пояснение 8" xfId="2797"/>
    <cellStyle name="Пояснение 8 2" xfId="2798"/>
    <cellStyle name="Пояснение 9" xfId="2799"/>
    <cellStyle name="Пояснение 9 2" xfId="2800"/>
    <cellStyle name="Примечание" xfId="2801"/>
    <cellStyle name="Примечание 10" xfId="2802"/>
    <cellStyle name="Примечание 10 2" xfId="2803"/>
    <cellStyle name="Примечание 10 2 2" xfId="2804"/>
    <cellStyle name="Примечание 10 3" xfId="2805"/>
    <cellStyle name="Примечание 11" xfId="2806"/>
    <cellStyle name="Примечание 11 2" xfId="2807"/>
    <cellStyle name="Примечание 11 2 2" xfId="2808"/>
    <cellStyle name="Примечание 11 3" xfId="2809"/>
    <cellStyle name="Примечание 12" xfId="2810"/>
    <cellStyle name="Примечание 12 2" xfId="2811"/>
    <cellStyle name="Примечание 12 2 2" xfId="2812"/>
    <cellStyle name="Примечание 12 3" xfId="2813"/>
    <cellStyle name="Примечание 13" xfId="2814"/>
    <cellStyle name="Примечание 13 2" xfId="2815"/>
    <cellStyle name="Примечание 13 2 2" xfId="2816"/>
    <cellStyle name="Примечание 13 3" xfId="2817"/>
    <cellStyle name="Примечание 14" xfId="2818"/>
    <cellStyle name="Примечание 14 2" xfId="2819"/>
    <cellStyle name="Примечание 14 2 2" xfId="2820"/>
    <cellStyle name="Примечание 14 3" xfId="2821"/>
    <cellStyle name="Примечание 15" xfId="2822"/>
    <cellStyle name="Примечание 15 2" xfId="2823"/>
    <cellStyle name="Примечание 15 2 2" xfId="2824"/>
    <cellStyle name="Примечание 15 3" xfId="2825"/>
    <cellStyle name="Примечание 16" xfId="2826"/>
    <cellStyle name="Примечание 16 2" xfId="2827"/>
    <cellStyle name="Примечание 16 2 2" xfId="2828"/>
    <cellStyle name="Примечание 16 3" xfId="2829"/>
    <cellStyle name="Примечание 17" xfId="2830"/>
    <cellStyle name="Примечание 17 2" xfId="2831"/>
    <cellStyle name="Примечание 17 2 2" xfId="2832"/>
    <cellStyle name="Примечание 17 3" xfId="2833"/>
    <cellStyle name="Примечание 18" xfId="2834"/>
    <cellStyle name="Примечание 18 2" xfId="2835"/>
    <cellStyle name="Примечание 18 2 2" xfId="2836"/>
    <cellStyle name="Примечание 18 3" xfId="2837"/>
    <cellStyle name="Примечание 19" xfId="2838"/>
    <cellStyle name="Примечание 19 2" xfId="2839"/>
    <cellStyle name="Примечание 19 2 2" xfId="2840"/>
    <cellStyle name="Примечание 19 3" xfId="2841"/>
    <cellStyle name="Примечание 2" xfId="2842"/>
    <cellStyle name="Примечание 2 2" xfId="2843"/>
    <cellStyle name="Примечание 2 2 2" xfId="2844"/>
    <cellStyle name="Примечание 2 3" xfId="2845"/>
    <cellStyle name="Примечание 2 3 2" xfId="2846"/>
    <cellStyle name="Примечание 2 4" xfId="2847"/>
    <cellStyle name="Примечание 20" xfId="2848"/>
    <cellStyle name="Примечание 20 2" xfId="2849"/>
    <cellStyle name="Примечание 20 2 2" xfId="2850"/>
    <cellStyle name="Примечание 20 3" xfId="2851"/>
    <cellStyle name="Примечание 21" xfId="2852"/>
    <cellStyle name="Примечание 21 2" xfId="2853"/>
    <cellStyle name="Примечание 21 2 2" xfId="2854"/>
    <cellStyle name="Примечание 21 3" xfId="2855"/>
    <cellStyle name="Примечание 22" xfId="2856"/>
    <cellStyle name="Примечание 22 2" xfId="2857"/>
    <cellStyle name="Примечание 22 2 2" xfId="2858"/>
    <cellStyle name="Примечание 22 3" xfId="2859"/>
    <cellStyle name="Примечание 23" xfId="2860"/>
    <cellStyle name="Примечание 23 2" xfId="2861"/>
    <cellStyle name="Примечание 23 2 2" xfId="2862"/>
    <cellStyle name="Примечание 23 3" xfId="2863"/>
    <cellStyle name="Примечание 24" xfId="2864"/>
    <cellStyle name="Примечание 24 2" xfId="2865"/>
    <cellStyle name="Примечание 24 2 2" xfId="2866"/>
    <cellStyle name="Примечание 24 3" xfId="2867"/>
    <cellStyle name="Примечание 25" xfId="2868"/>
    <cellStyle name="Примечание 25 2" xfId="2869"/>
    <cellStyle name="Примечание 25 2 2" xfId="2870"/>
    <cellStyle name="Примечание 25 3" xfId="2871"/>
    <cellStyle name="Примечание 26" xfId="2872"/>
    <cellStyle name="Примечание 26 2" xfId="2873"/>
    <cellStyle name="Примечание 26 2 2" xfId="2874"/>
    <cellStyle name="Примечание 26 3" xfId="2875"/>
    <cellStyle name="Примечание 27" xfId="2876"/>
    <cellStyle name="Примечание 28" xfId="2877"/>
    <cellStyle name="Примечание 3" xfId="2878"/>
    <cellStyle name="Примечание 3 2" xfId="2879"/>
    <cellStyle name="Примечание 3 2 2" xfId="2880"/>
    <cellStyle name="Примечание 3 3" xfId="2881"/>
    <cellStyle name="Примечание 3 3 2" xfId="2882"/>
    <cellStyle name="Примечание 3 4" xfId="2883"/>
    <cellStyle name="Примечание 4" xfId="2884"/>
    <cellStyle name="Примечание 4 2" xfId="2885"/>
    <cellStyle name="Примечание 4 2 2" xfId="2886"/>
    <cellStyle name="Примечание 4 3" xfId="2887"/>
    <cellStyle name="Примечание 5" xfId="2888"/>
    <cellStyle name="Примечание 5 2" xfId="2889"/>
    <cellStyle name="Примечание 5 2 2" xfId="2890"/>
    <cellStyle name="Примечание 5 3" xfId="2891"/>
    <cellStyle name="Примечание 6" xfId="2892"/>
    <cellStyle name="Примечание 6 2" xfId="2893"/>
    <cellStyle name="Примечание 6 2 2" xfId="2894"/>
    <cellStyle name="Примечание 6 3" xfId="2895"/>
    <cellStyle name="Примечание 7" xfId="2896"/>
    <cellStyle name="Примечание 7 2" xfId="2897"/>
    <cellStyle name="Примечание 7 2 2" xfId="2898"/>
    <cellStyle name="Примечание 7 3" xfId="2899"/>
    <cellStyle name="Примечание 8" xfId="2900"/>
    <cellStyle name="Примечание 8 2" xfId="2901"/>
    <cellStyle name="Примечание 8 2 2" xfId="2902"/>
    <cellStyle name="Примечание 8 3" xfId="2903"/>
    <cellStyle name="Примечание 9" xfId="2904"/>
    <cellStyle name="Примечание 9 2" xfId="2905"/>
    <cellStyle name="Примечание 9 2 2" xfId="2906"/>
    <cellStyle name="Примечание 9 3" xfId="2907"/>
    <cellStyle name="Связанная ячейка" xfId="2908"/>
    <cellStyle name="Связанная ячейка 10" xfId="2909"/>
    <cellStyle name="Связанная ячейка 10 2" xfId="2910"/>
    <cellStyle name="Связанная ячейка 11" xfId="2911"/>
    <cellStyle name="Связанная ячейка 11 2" xfId="2912"/>
    <cellStyle name="Связанная ячейка 12" xfId="2913"/>
    <cellStyle name="Связанная ячейка 12 2" xfId="2914"/>
    <cellStyle name="Связанная ячейка 13" xfId="2915"/>
    <cellStyle name="Связанная ячейка 13 2" xfId="2916"/>
    <cellStyle name="Связанная ячейка 14" xfId="2917"/>
    <cellStyle name="Связанная ячейка 14 2" xfId="2918"/>
    <cellStyle name="Связанная ячейка 15" xfId="2919"/>
    <cellStyle name="Связанная ячейка 15 2" xfId="2920"/>
    <cellStyle name="Связанная ячейка 16" xfId="2921"/>
    <cellStyle name="Связанная ячейка 16 2" xfId="2922"/>
    <cellStyle name="Связанная ячейка 17" xfId="2923"/>
    <cellStyle name="Связанная ячейка 17 2" xfId="2924"/>
    <cellStyle name="Связанная ячейка 18" xfId="2925"/>
    <cellStyle name="Связанная ячейка 18 2" xfId="2926"/>
    <cellStyle name="Связанная ячейка 19" xfId="2927"/>
    <cellStyle name="Связанная ячейка 19 2" xfId="2928"/>
    <cellStyle name="Связанная ячейка 2" xfId="2929"/>
    <cellStyle name="Связанная ячейка 2 2" xfId="2930"/>
    <cellStyle name="Связанная ячейка 2 3" xfId="2931"/>
    <cellStyle name="Связанная ячейка 2 4" xfId="2932"/>
    <cellStyle name="Связанная ячейка 2_Доходы010" xfId="2933"/>
    <cellStyle name="Связанная ячейка 20" xfId="2934"/>
    <cellStyle name="Связанная ячейка 20 2" xfId="2935"/>
    <cellStyle name="Связанная ячейка 21" xfId="2936"/>
    <cellStyle name="Связанная ячейка 21 2" xfId="2937"/>
    <cellStyle name="Связанная ячейка 22" xfId="2938"/>
    <cellStyle name="Связанная ячейка 22 2" xfId="2939"/>
    <cellStyle name="Связанная ячейка 23" xfId="2940"/>
    <cellStyle name="Связанная ячейка 23 2" xfId="2941"/>
    <cellStyle name="Связанная ячейка 24" xfId="2942"/>
    <cellStyle name="Связанная ячейка 24 2" xfId="2943"/>
    <cellStyle name="Связанная ячейка 25" xfId="2944"/>
    <cellStyle name="Связанная ячейка 25 2" xfId="2945"/>
    <cellStyle name="Связанная ячейка 26" xfId="2946"/>
    <cellStyle name="Связанная ячейка 26 2" xfId="2947"/>
    <cellStyle name="Связанная ячейка 3" xfId="2948"/>
    <cellStyle name="Связанная ячейка 3 2" xfId="2949"/>
    <cellStyle name="Связанная ячейка 3 3" xfId="2950"/>
    <cellStyle name="Связанная ячейка 3_Доходы010" xfId="2951"/>
    <cellStyle name="Связанная ячейка 4" xfId="2952"/>
    <cellStyle name="Связанная ячейка 4 2" xfId="2953"/>
    <cellStyle name="Связанная ячейка 4_Доходы010" xfId="2954"/>
    <cellStyle name="Связанная ячейка 5" xfId="2955"/>
    <cellStyle name="Связанная ячейка 5 2" xfId="2956"/>
    <cellStyle name="Связанная ячейка 6" xfId="2957"/>
    <cellStyle name="Связанная ячейка 6 2" xfId="2958"/>
    <cellStyle name="Связанная ячейка 7" xfId="2959"/>
    <cellStyle name="Связанная ячейка 7 2" xfId="2960"/>
    <cellStyle name="Связанная ячейка 8" xfId="2961"/>
    <cellStyle name="Связанная ячейка 8 2" xfId="2962"/>
    <cellStyle name="Связанная ячейка 9" xfId="2963"/>
    <cellStyle name="Связанная ячейка 9 2" xfId="2964"/>
    <cellStyle name="Стиль 1" xfId="2965"/>
    <cellStyle name="Текст предупреждения" xfId="2966"/>
    <cellStyle name="Текст предупреждения 10" xfId="2967"/>
    <cellStyle name="Текст предупреждения 10 2" xfId="2968"/>
    <cellStyle name="Текст предупреждения 10 3" xfId="2969"/>
    <cellStyle name="Текст предупреждения 10 4" xfId="2970"/>
    <cellStyle name="Текст предупреждения 10 5" xfId="2971"/>
    <cellStyle name="Текст предупреждения 10 6" xfId="2972"/>
    <cellStyle name="Текст предупреждения 10 7" xfId="2973"/>
    <cellStyle name="Текст предупреждения 10 8" xfId="2974"/>
    <cellStyle name="Текст предупреждения 10 9" xfId="2975"/>
    <cellStyle name="Текст предупреждения 11" xfId="2976"/>
    <cellStyle name="Текст предупреждения 11 10" xfId="2977"/>
    <cellStyle name="Текст предупреждения 11 11" xfId="2978"/>
    <cellStyle name="Текст предупреждения 11 12" xfId="2979"/>
    <cellStyle name="Текст предупреждения 11 13" xfId="2980"/>
    <cellStyle name="Текст предупреждения 11 14" xfId="2981"/>
    <cellStyle name="Текст предупреждения 11 15" xfId="2982"/>
    <cellStyle name="Текст предупреждения 11 16" xfId="2983"/>
    <cellStyle name="Текст предупреждения 11 17" xfId="2984"/>
    <cellStyle name="Текст предупреждения 11 18" xfId="2985"/>
    <cellStyle name="Текст предупреждения 11 19" xfId="2986"/>
    <cellStyle name="Текст предупреждения 11 2" xfId="2987"/>
    <cellStyle name="Текст предупреждения 11 20" xfId="2988"/>
    <cellStyle name="Текст предупреждения 11 21" xfId="2989"/>
    <cellStyle name="Текст предупреждения 11 22" xfId="2990"/>
    <cellStyle name="Текст предупреждения 11 23" xfId="2991"/>
    <cellStyle name="Текст предупреждения 11 24" xfId="2992"/>
    <cellStyle name="Текст предупреждения 11 25" xfId="2993"/>
    <cellStyle name="Текст предупреждения 11 26" xfId="2994"/>
    <cellStyle name="Текст предупреждения 11 27" xfId="2995"/>
    <cellStyle name="Текст предупреждения 11 3" xfId="2996"/>
    <cellStyle name="Текст предупреждения 11 4" xfId="2997"/>
    <cellStyle name="Текст предупреждения 11 5" xfId="2998"/>
    <cellStyle name="Текст предупреждения 11 6" xfId="2999"/>
    <cellStyle name="Текст предупреждения 11 7" xfId="3000"/>
    <cellStyle name="Текст предупреждения 11 8" xfId="3001"/>
    <cellStyle name="Текст предупреждения 11 9" xfId="3002"/>
    <cellStyle name="Текст предупреждения 12" xfId="3003"/>
    <cellStyle name="Текст предупреждения 12 2" xfId="3004"/>
    <cellStyle name="Текст предупреждения 12 3" xfId="3005"/>
    <cellStyle name="Текст предупреждения 12 4" xfId="3006"/>
    <cellStyle name="Текст предупреждения 12 5" xfId="3007"/>
    <cellStyle name="Текст предупреждения 12 6" xfId="3008"/>
    <cellStyle name="Текст предупреждения 12 7" xfId="3009"/>
    <cellStyle name="Текст предупреждения 12 8" xfId="3010"/>
    <cellStyle name="Текст предупреждения 12 9" xfId="3011"/>
    <cellStyle name="Текст предупреждения 13" xfId="3012"/>
    <cellStyle name="Текст предупреждения 13 2" xfId="3013"/>
    <cellStyle name="Текст предупреждения 13 3" xfId="3014"/>
    <cellStyle name="Текст предупреждения 13 4" xfId="3015"/>
    <cellStyle name="Текст предупреждения 13 5" xfId="3016"/>
    <cellStyle name="Текст предупреждения 13 6" xfId="3017"/>
    <cellStyle name="Текст предупреждения 13 7" xfId="3018"/>
    <cellStyle name="Текст предупреждения 13 8" xfId="3019"/>
    <cellStyle name="Текст предупреждения 13 9" xfId="3020"/>
    <cellStyle name="Текст предупреждения 14" xfId="3021"/>
    <cellStyle name="Текст предупреждения 14 2" xfId="3022"/>
    <cellStyle name="Текст предупреждения 14 3" xfId="3023"/>
    <cellStyle name="Текст предупреждения 14 4" xfId="3024"/>
    <cellStyle name="Текст предупреждения 14 5" xfId="3025"/>
    <cellStyle name="Текст предупреждения 14 6" xfId="3026"/>
    <cellStyle name="Текст предупреждения 14 7" xfId="3027"/>
    <cellStyle name="Текст предупреждения 14 8" xfId="3028"/>
    <cellStyle name="Текст предупреждения 14 9" xfId="3029"/>
    <cellStyle name="Текст предупреждения 15" xfId="3030"/>
    <cellStyle name="Текст предупреждения 15 2" xfId="3031"/>
    <cellStyle name="Текст предупреждения 15 3" xfId="3032"/>
    <cellStyle name="Текст предупреждения 15 4" xfId="3033"/>
    <cellStyle name="Текст предупреждения 15 5" xfId="3034"/>
    <cellStyle name="Текст предупреждения 15 6" xfId="3035"/>
    <cellStyle name="Текст предупреждения 15 7" xfId="3036"/>
    <cellStyle name="Текст предупреждения 15 8" xfId="3037"/>
    <cellStyle name="Текст предупреждения 15 9" xfId="3038"/>
    <cellStyle name="Текст предупреждения 16" xfId="3039"/>
    <cellStyle name="Текст предупреждения 16 2" xfId="3040"/>
    <cellStyle name="Текст предупреждения 17" xfId="3041"/>
    <cellStyle name="Текст предупреждения 17 2" xfId="3042"/>
    <cellStyle name="Текст предупреждения 18" xfId="3043"/>
    <cellStyle name="Текст предупреждения 18 2" xfId="3044"/>
    <cellStyle name="Текст предупреждения 19" xfId="3045"/>
    <cellStyle name="Текст предупреждения 19 2" xfId="3046"/>
    <cellStyle name="Текст предупреждения 2" xfId="3047"/>
    <cellStyle name="Текст предупреждения 2 10" xfId="3048"/>
    <cellStyle name="Текст предупреждения 2 11" xfId="3049"/>
    <cellStyle name="Текст предупреждения 2 12" xfId="3050"/>
    <cellStyle name="Текст предупреждения 2 13" xfId="3051"/>
    <cellStyle name="Текст предупреждения 2 14" xfId="3052"/>
    <cellStyle name="Текст предупреждения 2 15" xfId="3053"/>
    <cellStyle name="Текст предупреждения 2 16" xfId="3054"/>
    <cellStyle name="Текст предупреждения 2 17" xfId="3055"/>
    <cellStyle name="Текст предупреждения 2 18" xfId="3056"/>
    <cellStyle name="Текст предупреждения 2 19" xfId="3057"/>
    <cellStyle name="Текст предупреждения 2 2" xfId="3058"/>
    <cellStyle name="Текст предупреждения 2 20" xfId="3059"/>
    <cellStyle name="Текст предупреждения 2 21" xfId="3060"/>
    <cellStyle name="Текст предупреждения 2 22" xfId="3061"/>
    <cellStyle name="Текст предупреждения 2 23" xfId="3062"/>
    <cellStyle name="Текст предупреждения 2 24" xfId="3063"/>
    <cellStyle name="Текст предупреждения 2 25" xfId="3064"/>
    <cellStyle name="Текст предупреждения 2 26" xfId="3065"/>
    <cellStyle name="Текст предупреждения 2 27" xfId="3066"/>
    <cellStyle name="Текст предупреждения 2 3" xfId="3067"/>
    <cellStyle name="Текст предупреждения 2 4" xfId="3068"/>
    <cellStyle name="Текст предупреждения 2 5" xfId="3069"/>
    <cellStyle name="Текст предупреждения 2 6" xfId="3070"/>
    <cellStyle name="Текст предупреждения 2 7" xfId="3071"/>
    <cellStyle name="Текст предупреждения 2 8" xfId="3072"/>
    <cellStyle name="Текст предупреждения 2 9" xfId="3073"/>
    <cellStyle name="Текст предупреждения 20" xfId="3074"/>
    <cellStyle name="Текст предупреждения 20 2" xfId="3075"/>
    <cellStyle name="Текст предупреждения 21" xfId="3076"/>
    <cellStyle name="Текст предупреждения 21 2" xfId="3077"/>
    <cellStyle name="Текст предупреждения 22" xfId="3078"/>
    <cellStyle name="Текст предупреждения 22 2" xfId="3079"/>
    <cellStyle name="Текст предупреждения 23" xfId="3080"/>
    <cellStyle name="Текст предупреждения 23 2" xfId="3081"/>
    <cellStyle name="Текст предупреждения 24" xfId="3082"/>
    <cellStyle name="Текст предупреждения 24 2" xfId="3083"/>
    <cellStyle name="Текст предупреждения 25" xfId="3084"/>
    <cellStyle name="Текст предупреждения 25 2" xfId="3085"/>
    <cellStyle name="Текст предупреждения 26" xfId="3086"/>
    <cellStyle name="Текст предупреждения 26 2" xfId="3087"/>
    <cellStyle name="Текст предупреждения 27" xfId="3088"/>
    <cellStyle name="Текст предупреждения 28" xfId="3089"/>
    <cellStyle name="Текст предупреждения 29" xfId="3090"/>
    <cellStyle name="Текст предупреждения 3" xfId="3091"/>
    <cellStyle name="Текст предупреждения 3 10" xfId="3092"/>
    <cellStyle name="Текст предупреждения 3 11" xfId="3093"/>
    <cellStyle name="Текст предупреждения 3 12" xfId="3094"/>
    <cellStyle name="Текст предупреждения 3 13" xfId="3095"/>
    <cellStyle name="Текст предупреждения 3 14" xfId="3096"/>
    <cellStyle name="Текст предупреждения 3 15" xfId="3097"/>
    <cellStyle name="Текст предупреждения 3 16" xfId="3098"/>
    <cellStyle name="Текст предупреждения 3 17" xfId="3099"/>
    <cellStyle name="Текст предупреждения 3 18" xfId="3100"/>
    <cellStyle name="Текст предупреждения 3 19" xfId="3101"/>
    <cellStyle name="Текст предупреждения 3 2" xfId="3102"/>
    <cellStyle name="Текст предупреждения 3 20" xfId="3103"/>
    <cellStyle name="Текст предупреждения 3 21" xfId="3104"/>
    <cellStyle name="Текст предупреждения 3 22" xfId="3105"/>
    <cellStyle name="Текст предупреждения 3 23" xfId="3106"/>
    <cellStyle name="Текст предупреждения 3 3" xfId="3107"/>
    <cellStyle name="Текст предупреждения 3 4" xfId="3108"/>
    <cellStyle name="Текст предупреждения 3 5" xfId="3109"/>
    <cellStyle name="Текст предупреждения 3 6" xfId="3110"/>
    <cellStyle name="Текст предупреждения 3 7" xfId="3111"/>
    <cellStyle name="Текст предупреждения 3 8" xfId="3112"/>
    <cellStyle name="Текст предупреждения 3 9" xfId="3113"/>
    <cellStyle name="Текст предупреждения 30" xfId="3114"/>
    <cellStyle name="Текст предупреждения 31" xfId="3115"/>
    <cellStyle name="Текст предупреждения 32" xfId="3116"/>
    <cellStyle name="Текст предупреждения 33" xfId="3117"/>
    <cellStyle name="Текст предупреждения 34" xfId="3118"/>
    <cellStyle name="Текст предупреждения 35" xfId="3119"/>
    <cellStyle name="Текст предупреждения 4" xfId="3120"/>
    <cellStyle name="Текст предупреждения 4 10" xfId="3121"/>
    <cellStyle name="Текст предупреждения 4 11" xfId="3122"/>
    <cellStyle name="Текст предупреждения 4 12" xfId="3123"/>
    <cellStyle name="Текст предупреждения 4 13" xfId="3124"/>
    <cellStyle name="Текст предупреждения 4 14" xfId="3125"/>
    <cellStyle name="Текст предупреждения 4 15" xfId="3126"/>
    <cellStyle name="Текст предупреждения 4 16" xfId="3127"/>
    <cellStyle name="Текст предупреждения 4 17" xfId="3128"/>
    <cellStyle name="Текст предупреждения 4 18" xfId="3129"/>
    <cellStyle name="Текст предупреждения 4 19" xfId="3130"/>
    <cellStyle name="Текст предупреждения 4 2" xfId="3131"/>
    <cellStyle name="Текст предупреждения 4 20" xfId="3132"/>
    <cellStyle name="Текст предупреждения 4 21" xfId="3133"/>
    <cellStyle name="Текст предупреждения 4 22" xfId="3134"/>
    <cellStyle name="Текст предупреждения 4 23" xfId="3135"/>
    <cellStyle name="Текст предупреждения 4 3" xfId="3136"/>
    <cellStyle name="Текст предупреждения 4 4" xfId="3137"/>
    <cellStyle name="Текст предупреждения 4 5" xfId="3138"/>
    <cellStyle name="Текст предупреждения 4 6" xfId="3139"/>
    <cellStyle name="Текст предупреждения 4 7" xfId="3140"/>
    <cellStyle name="Текст предупреждения 4 8" xfId="3141"/>
    <cellStyle name="Текст предупреждения 4 9" xfId="3142"/>
    <cellStyle name="Текст предупреждения 5" xfId="3143"/>
    <cellStyle name="Текст предупреждения 5 10" xfId="3144"/>
    <cellStyle name="Текст предупреждения 5 11" xfId="3145"/>
    <cellStyle name="Текст предупреждения 5 12" xfId="3146"/>
    <cellStyle name="Текст предупреждения 5 13" xfId="3147"/>
    <cellStyle name="Текст предупреждения 5 14" xfId="3148"/>
    <cellStyle name="Текст предупреждения 5 15" xfId="3149"/>
    <cellStyle name="Текст предупреждения 5 16" xfId="3150"/>
    <cellStyle name="Текст предупреждения 5 17" xfId="3151"/>
    <cellStyle name="Текст предупреждения 5 18" xfId="3152"/>
    <cellStyle name="Текст предупреждения 5 19" xfId="3153"/>
    <cellStyle name="Текст предупреждения 5 2" xfId="3154"/>
    <cellStyle name="Текст предупреждения 5 20" xfId="3155"/>
    <cellStyle name="Текст предупреждения 5 21" xfId="3156"/>
    <cellStyle name="Текст предупреждения 5 22" xfId="3157"/>
    <cellStyle name="Текст предупреждения 5 23" xfId="3158"/>
    <cellStyle name="Текст предупреждения 5 3" xfId="3159"/>
    <cellStyle name="Текст предупреждения 5 4" xfId="3160"/>
    <cellStyle name="Текст предупреждения 5 5" xfId="3161"/>
    <cellStyle name="Текст предупреждения 5 6" xfId="3162"/>
    <cellStyle name="Текст предупреждения 5 7" xfId="3163"/>
    <cellStyle name="Текст предупреждения 5 8" xfId="3164"/>
    <cellStyle name="Текст предупреждения 5 9" xfId="3165"/>
    <cellStyle name="Текст предупреждения 6" xfId="3166"/>
    <cellStyle name="Текст предупреждения 6 10" xfId="3167"/>
    <cellStyle name="Текст предупреждения 6 11" xfId="3168"/>
    <cellStyle name="Текст предупреждения 6 2" xfId="3169"/>
    <cellStyle name="Текст предупреждения 6 3" xfId="3170"/>
    <cellStyle name="Текст предупреждения 6 4" xfId="3171"/>
    <cellStyle name="Текст предупреждения 6 5" xfId="3172"/>
    <cellStyle name="Текст предупреждения 6 6" xfId="3173"/>
    <cellStyle name="Текст предупреждения 6 7" xfId="3174"/>
    <cellStyle name="Текст предупреждения 6 8" xfId="3175"/>
    <cellStyle name="Текст предупреждения 6 9" xfId="3176"/>
    <cellStyle name="Текст предупреждения 7" xfId="3177"/>
    <cellStyle name="Текст предупреждения 7 10" xfId="3178"/>
    <cellStyle name="Текст предупреждения 7 11" xfId="3179"/>
    <cellStyle name="Текст предупреждения 7 2" xfId="3180"/>
    <cellStyle name="Текст предупреждения 7 3" xfId="3181"/>
    <cellStyle name="Текст предупреждения 7 4" xfId="3182"/>
    <cellStyle name="Текст предупреждения 7 5" xfId="3183"/>
    <cellStyle name="Текст предупреждения 7 6" xfId="3184"/>
    <cellStyle name="Текст предупреждения 7 7" xfId="3185"/>
    <cellStyle name="Текст предупреждения 7 8" xfId="3186"/>
    <cellStyle name="Текст предупреждения 7 9" xfId="3187"/>
    <cellStyle name="Текст предупреждения 8" xfId="3188"/>
    <cellStyle name="Текст предупреждения 8 10" xfId="3189"/>
    <cellStyle name="Текст предупреждения 8 11" xfId="3190"/>
    <cellStyle name="Текст предупреждения 8 2" xfId="3191"/>
    <cellStyle name="Текст предупреждения 8 3" xfId="3192"/>
    <cellStyle name="Текст предупреждения 8 4" xfId="3193"/>
    <cellStyle name="Текст предупреждения 8 5" xfId="3194"/>
    <cellStyle name="Текст предупреждения 8 6" xfId="3195"/>
    <cellStyle name="Текст предупреждения 8 7" xfId="3196"/>
    <cellStyle name="Текст предупреждения 8 8" xfId="3197"/>
    <cellStyle name="Текст предупреждения 8 9" xfId="3198"/>
    <cellStyle name="Текст предупреждения 9" xfId="3199"/>
    <cellStyle name="Текст предупреждения 9 10" xfId="3200"/>
    <cellStyle name="Текст предупреждения 9 11" xfId="3201"/>
    <cellStyle name="Текст предупреждения 9 2" xfId="3202"/>
    <cellStyle name="Текст предупреждения 9 3" xfId="3203"/>
    <cellStyle name="Текст предупреждения 9 4" xfId="3204"/>
    <cellStyle name="Текст предупреждения 9 5" xfId="3205"/>
    <cellStyle name="Текст предупреждения 9 6" xfId="3206"/>
    <cellStyle name="Текст предупреждения 9 7" xfId="3207"/>
    <cellStyle name="Текст предупреждения 9 8" xfId="3208"/>
    <cellStyle name="Текст предупреждения 9 9" xfId="3209"/>
    <cellStyle name="Хороший" xfId="3210"/>
    <cellStyle name="Хороший 10" xfId="3211"/>
    <cellStyle name="Хороший 10 2" xfId="3212"/>
    <cellStyle name="Хороший 11" xfId="3213"/>
    <cellStyle name="Хороший 11 2" xfId="3214"/>
    <cellStyle name="Хороший 12" xfId="3215"/>
    <cellStyle name="Хороший 12 2" xfId="3216"/>
    <cellStyle name="Хороший 13" xfId="3217"/>
    <cellStyle name="Хороший 13 2" xfId="3218"/>
    <cellStyle name="Хороший 14" xfId="3219"/>
    <cellStyle name="Хороший 14 2" xfId="3220"/>
    <cellStyle name="Хороший 15" xfId="3221"/>
    <cellStyle name="Хороший 15 2" xfId="3222"/>
    <cellStyle name="Хороший 16" xfId="3223"/>
    <cellStyle name="Хороший 16 2" xfId="3224"/>
    <cellStyle name="Хороший 17" xfId="3225"/>
    <cellStyle name="Хороший 17 2" xfId="3226"/>
    <cellStyle name="Хороший 18" xfId="3227"/>
    <cellStyle name="Хороший 18 2" xfId="3228"/>
    <cellStyle name="Хороший 19" xfId="3229"/>
    <cellStyle name="Хороший 19 2" xfId="3230"/>
    <cellStyle name="Хороший 2" xfId="3231"/>
    <cellStyle name="Хороший 2 2" xfId="3232"/>
    <cellStyle name="Хороший 2 3" xfId="3233"/>
    <cellStyle name="Хороший 2 4" xfId="3234"/>
    <cellStyle name="Хороший 2_Доходы010" xfId="3235"/>
    <cellStyle name="Хороший 20" xfId="3236"/>
    <cellStyle name="Хороший 20 2" xfId="3237"/>
    <cellStyle name="Хороший 21" xfId="3238"/>
    <cellStyle name="Хороший 21 2" xfId="3239"/>
    <cellStyle name="Хороший 22" xfId="3240"/>
    <cellStyle name="Хороший 22 2" xfId="3241"/>
    <cellStyle name="Хороший 23" xfId="3242"/>
    <cellStyle name="Хороший 23 2" xfId="3243"/>
    <cellStyle name="Хороший 24" xfId="3244"/>
    <cellStyle name="Хороший 24 2" xfId="3245"/>
    <cellStyle name="Хороший 25" xfId="3246"/>
    <cellStyle name="Хороший 25 2" xfId="3247"/>
    <cellStyle name="Хороший 26" xfId="3248"/>
    <cellStyle name="Хороший 26 2" xfId="3249"/>
    <cellStyle name="Хороший 3" xfId="3250"/>
    <cellStyle name="Хороший 3 2" xfId="3251"/>
    <cellStyle name="Хороший 3 3" xfId="3252"/>
    <cellStyle name="Хороший 3_Доходы010" xfId="3253"/>
    <cellStyle name="Хороший 4" xfId="3254"/>
    <cellStyle name="Хороший 4 2" xfId="3255"/>
    <cellStyle name="Хороший 4_Доходы010" xfId="3256"/>
    <cellStyle name="Хороший 5" xfId="3257"/>
    <cellStyle name="Хороший 5 2" xfId="3258"/>
    <cellStyle name="Хороший 6" xfId="3259"/>
    <cellStyle name="Хороший 6 2" xfId="3260"/>
    <cellStyle name="Хороший 7" xfId="3261"/>
    <cellStyle name="Хороший 7 2" xfId="3262"/>
    <cellStyle name="Хороший 8" xfId="3263"/>
    <cellStyle name="Хороший 8 2" xfId="3264"/>
    <cellStyle name="Хороший 9" xfId="3265"/>
    <cellStyle name="Хороший 9 2" xfId="326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1"/>
  <sheetViews>
    <sheetView tabSelected="1" zoomScale="115" workbookViewId="0">
      <selection activeCell="K134" sqref="K134"/>
    </sheetView>
  </sheetViews>
  <sheetFormatPr defaultColWidth="9.140625" defaultRowHeight="10.5" x14ac:dyDescent="0.15"/>
  <cols>
    <col min="1" max="1" width="28.140625" style="22" customWidth="1"/>
    <col min="2" max="2" width="10.42578125" style="22" customWidth="1"/>
    <col min="3" max="3" width="24.28515625" style="22" customWidth="1"/>
    <col min="4" max="4" width="9.7109375" style="22" customWidth="1"/>
    <col min="5" max="5" width="9.5703125" style="22" customWidth="1"/>
    <col min="6" max="9" width="15.85546875" style="22" customWidth="1"/>
    <col min="10" max="11" width="9.140625" style="22" customWidth="1"/>
    <col min="12" max="16384" width="9.140625" style="22"/>
  </cols>
  <sheetData>
    <row r="1" spans="1:9" ht="12.75" customHeight="1" x14ac:dyDescent="0.15">
      <c r="A1" s="51" t="s">
        <v>0</v>
      </c>
      <c r="B1" s="51"/>
      <c r="C1" s="51"/>
      <c r="D1" s="51"/>
      <c r="E1" s="51"/>
      <c r="F1" s="51"/>
      <c r="G1" s="51"/>
      <c r="H1" s="4"/>
      <c r="I1" s="5" t="s">
        <v>1</v>
      </c>
    </row>
    <row r="2" spans="1:9" ht="12.75" customHeight="1" x14ac:dyDescent="0.15">
      <c r="H2" s="6" t="s">
        <v>2</v>
      </c>
      <c r="I2" s="1" t="s">
        <v>3</v>
      </c>
    </row>
    <row r="3" spans="1:9" ht="16.5" customHeight="1" x14ac:dyDescent="0.15">
      <c r="A3" s="51" t="s">
        <v>4</v>
      </c>
      <c r="B3" s="51"/>
      <c r="C3" s="51"/>
      <c r="D3" s="51"/>
      <c r="E3" s="51"/>
      <c r="F3" s="51"/>
      <c r="G3" s="51"/>
      <c r="H3" s="6" t="s">
        <v>5</v>
      </c>
      <c r="I3" s="7" t="s">
        <v>6</v>
      </c>
    </row>
    <row r="4" spans="1:9" ht="15" customHeight="1" x14ac:dyDescent="0.15">
      <c r="D4" s="32"/>
      <c r="E4" s="8"/>
      <c r="F4" s="8"/>
      <c r="G4" s="8"/>
      <c r="H4" s="6" t="s">
        <v>7</v>
      </c>
      <c r="I4" s="9" t="s">
        <v>8</v>
      </c>
    </row>
    <row r="5" spans="1:9" ht="18" customHeight="1" x14ac:dyDescent="0.15">
      <c r="A5" s="52" t="s">
        <v>9</v>
      </c>
      <c r="B5" s="52"/>
      <c r="C5" s="54" t="s">
        <v>10</v>
      </c>
      <c r="D5" s="54"/>
      <c r="E5" s="54"/>
      <c r="F5" s="54"/>
      <c r="G5" s="54"/>
      <c r="H5" s="6" t="s">
        <v>11</v>
      </c>
      <c r="I5" s="9" t="s">
        <v>12</v>
      </c>
    </row>
    <row r="6" spans="1:9" ht="17.25" customHeight="1" x14ac:dyDescent="0.15">
      <c r="A6" s="57" t="s">
        <v>13</v>
      </c>
      <c r="B6" s="57"/>
      <c r="C6" s="58" t="s">
        <v>14</v>
      </c>
      <c r="D6" s="58"/>
      <c r="E6" s="58"/>
      <c r="F6" s="58"/>
      <c r="G6" s="58"/>
      <c r="H6" s="6"/>
      <c r="I6" s="9"/>
    </row>
    <row r="7" spans="1:9" ht="12.75" customHeight="1" x14ac:dyDescent="0.2">
      <c r="A7" s="61" t="s">
        <v>15</v>
      </c>
      <c r="B7" s="61"/>
      <c r="C7" s="55" t="s">
        <v>14</v>
      </c>
      <c r="D7" s="55"/>
      <c r="E7" s="55"/>
      <c r="F7" s="55"/>
      <c r="G7" s="55"/>
      <c r="H7" s="10" t="s">
        <v>16</v>
      </c>
      <c r="I7" s="11" t="s">
        <v>17</v>
      </c>
    </row>
    <row r="8" spans="1:9" ht="12.75" customHeight="1" x14ac:dyDescent="0.2">
      <c r="A8" s="52"/>
      <c r="B8" s="52"/>
      <c r="C8" s="34"/>
      <c r="D8" s="53"/>
      <c r="E8" s="53"/>
      <c r="F8" s="53"/>
      <c r="G8" s="53"/>
      <c r="H8" s="10" t="s">
        <v>18</v>
      </c>
      <c r="I8" s="9" t="s">
        <v>8</v>
      </c>
    </row>
    <row r="9" spans="1:9" ht="12.75" customHeight="1" x14ac:dyDescent="0.2">
      <c r="A9" s="32"/>
      <c r="B9" s="32"/>
      <c r="C9" s="34"/>
      <c r="D9" s="33"/>
      <c r="E9" s="33"/>
      <c r="F9" s="33"/>
      <c r="G9" s="33"/>
      <c r="H9" s="10" t="s">
        <v>11</v>
      </c>
      <c r="I9" s="9" t="s">
        <v>14</v>
      </c>
    </row>
    <row r="10" spans="1:9" ht="25.5" customHeight="1" x14ac:dyDescent="0.2">
      <c r="A10" s="72" t="s">
        <v>19</v>
      </c>
      <c r="B10" s="72"/>
      <c r="C10" s="56" t="s">
        <v>14</v>
      </c>
      <c r="D10" s="56"/>
      <c r="E10" s="56"/>
      <c r="F10" s="56"/>
      <c r="G10" s="56"/>
      <c r="H10" s="10" t="s">
        <v>20</v>
      </c>
      <c r="I10" s="5" t="s">
        <v>21</v>
      </c>
    </row>
    <row r="11" spans="1:9" ht="12.75" customHeight="1" x14ac:dyDescent="0.15">
      <c r="A11" s="52" t="s">
        <v>22</v>
      </c>
      <c r="B11" s="52"/>
      <c r="C11" s="32"/>
      <c r="D11" s="32"/>
      <c r="E11" s="8"/>
      <c r="F11" s="8"/>
      <c r="G11" s="8"/>
      <c r="H11" s="35"/>
      <c r="I11" s="1"/>
    </row>
    <row r="12" spans="1:9" ht="12.75" customHeight="1" x14ac:dyDescent="0.15">
      <c r="A12" s="52" t="s">
        <v>23</v>
      </c>
      <c r="B12" s="52"/>
      <c r="C12" s="52"/>
      <c r="D12" s="32"/>
      <c r="E12" s="8"/>
      <c r="F12" s="8"/>
      <c r="G12" s="8"/>
      <c r="H12" s="6" t="s">
        <v>24</v>
      </c>
      <c r="I12" s="5">
        <v>383</v>
      </c>
    </row>
    <row r="14" spans="1:9" ht="31.5" x14ac:dyDescent="0.15">
      <c r="A14" s="69" t="s">
        <v>25</v>
      </c>
      <c r="B14" s="70"/>
      <c r="C14" s="71"/>
      <c r="D14" s="37" t="s">
        <v>26</v>
      </c>
      <c r="E14" s="37" t="s">
        <v>27</v>
      </c>
      <c r="F14" s="37" t="s">
        <v>28</v>
      </c>
      <c r="G14" s="37" t="s">
        <v>29</v>
      </c>
      <c r="H14" s="37" t="s">
        <v>30</v>
      </c>
      <c r="I14" s="37" t="s">
        <v>31</v>
      </c>
    </row>
    <row r="15" spans="1:9" x14ac:dyDescent="0.15">
      <c r="A15" s="62">
        <v>1</v>
      </c>
      <c r="B15" s="63"/>
      <c r="C15" s="64"/>
      <c r="D15" s="36">
        <v>2</v>
      </c>
      <c r="E15" s="36">
        <v>3</v>
      </c>
      <c r="F15" s="36">
        <v>4</v>
      </c>
      <c r="G15" s="36">
        <v>5</v>
      </c>
      <c r="H15" s="36">
        <v>6</v>
      </c>
      <c r="I15" s="36">
        <v>7</v>
      </c>
    </row>
    <row r="16" spans="1:9" ht="27" customHeight="1" x14ac:dyDescent="0.15">
      <c r="A16" s="46" t="s">
        <v>32</v>
      </c>
      <c r="B16" s="46"/>
      <c r="C16" s="46"/>
      <c r="D16" s="12" t="s">
        <v>33</v>
      </c>
      <c r="E16" s="12" t="s">
        <v>34</v>
      </c>
      <c r="F16" s="13">
        <v>11384603.77</v>
      </c>
      <c r="G16" s="13">
        <v>111079384.53</v>
      </c>
      <c r="H16" s="13">
        <v>24915216.199999999</v>
      </c>
      <c r="I16" s="13">
        <v>147379204.5</v>
      </c>
    </row>
    <row r="17" spans="1:9" ht="14.25" customHeight="1" x14ac:dyDescent="0.15">
      <c r="A17" s="46" t="s">
        <v>35</v>
      </c>
      <c r="B17" s="46"/>
      <c r="C17" s="46"/>
      <c r="D17" s="12" t="s">
        <v>36</v>
      </c>
      <c r="E17" s="12" t="s">
        <v>37</v>
      </c>
      <c r="F17" s="13" t="s">
        <v>38</v>
      </c>
      <c r="G17" s="13" t="s">
        <v>38</v>
      </c>
      <c r="H17" s="13">
        <v>509092.86</v>
      </c>
      <c r="I17" s="13">
        <v>509092.86</v>
      </c>
    </row>
    <row r="18" spans="1:9" ht="8.25" customHeight="1" x14ac:dyDescent="0.15">
      <c r="A18" s="50" t="s">
        <v>39</v>
      </c>
      <c r="B18" s="50"/>
      <c r="C18" s="50"/>
      <c r="D18" s="12"/>
      <c r="E18" s="12"/>
      <c r="F18" s="13"/>
      <c r="G18" s="13"/>
      <c r="H18" s="13"/>
      <c r="I18" s="13"/>
    </row>
    <row r="19" spans="1:9" ht="11.25" customHeight="1" x14ac:dyDescent="0.15">
      <c r="A19" s="46" t="s">
        <v>40</v>
      </c>
      <c r="B19" s="46"/>
      <c r="C19" s="46"/>
      <c r="D19" s="12"/>
      <c r="E19" s="41" t="s">
        <v>41</v>
      </c>
      <c r="F19" s="42" t="s">
        <v>38</v>
      </c>
      <c r="G19" s="42" t="s">
        <v>38</v>
      </c>
      <c r="H19" s="42">
        <v>509092.86</v>
      </c>
      <c r="I19" s="42">
        <v>509092.86</v>
      </c>
    </row>
    <row r="20" spans="1:9" ht="14.25" customHeight="1" x14ac:dyDescent="0.15">
      <c r="A20" s="46" t="s">
        <v>42</v>
      </c>
      <c r="B20" s="46"/>
      <c r="C20" s="46"/>
      <c r="D20" s="12" t="s">
        <v>43</v>
      </c>
      <c r="E20" s="12" t="s">
        <v>44</v>
      </c>
      <c r="F20" s="13" t="s">
        <v>38</v>
      </c>
      <c r="G20" s="13">
        <v>108293691.28</v>
      </c>
      <c r="H20" s="13">
        <v>22778706.850000001</v>
      </c>
      <c r="I20" s="13">
        <v>131072398.13</v>
      </c>
    </row>
    <row r="21" spans="1:9" ht="10.5" customHeight="1" x14ac:dyDescent="0.15">
      <c r="A21" s="50" t="s">
        <v>39</v>
      </c>
      <c r="B21" s="50"/>
      <c r="C21" s="50"/>
      <c r="D21" s="12"/>
      <c r="E21" s="12"/>
      <c r="F21" s="13"/>
      <c r="G21" s="13"/>
      <c r="H21" s="13"/>
      <c r="I21" s="13"/>
    </row>
    <row r="22" spans="1:9" ht="11.25" customHeight="1" x14ac:dyDescent="0.15">
      <c r="A22" s="46" t="s">
        <v>45</v>
      </c>
      <c r="B22" s="46"/>
      <c r="C22" s="46"/>
      <c r="D22" s="12"/>
      <c r="E22" s="41" t="s">
        <v>46</v>
      </c>
      <c r="F22" s="42" t="s">
        <v>38</v>
      </c>
      <c r="G22" s="42">
        <v>108293691.28</v>
      </c>
      <c r="H22" s="42">
        <v>22627840.07</v>
      </c>
      <c r="I22" s="42">
        <v>130921531.34999999</v>
      </c>
    </row>
    <row r="23" spans="1:9" ht="11.25" customHeight="1" x14ac:dyDescent="0.15">
      <c r="A23" s="46" t="s">
        <v>47</v>
      </c>
      <c r="B23" s="46"/>
      <c r="C23" s="46"/>
      <c r="D23" s="12"/>
      <c r="E23" s="41" t="s">
        <v>48</v>
      </c>
      <c r="F23" s="42" t="s">
        <v>38</v>
      </c>
      <c r="G23" s="42" t="s">
        <v>38</v>
      </c>
      <c r="H23" s="42">
        <v>124941.78</v>
      </c>
      <c r="I23" s="42">
        <v>124941.78</v>
      </c>
    </row>
    <row r="24" spans="1:9" ht="21.75" customHeight="1" x14ac:dyDescent="0.15">
      <c r="A24" s="46" t="s">
        <v>49</v>
      </c>
      <c r="B24" s="46"/>
      <c r="C24" s="46"/>
      <c r="D24" s="12"/>
      <c r="E24" s="41" t="s">
        <v>50</v>
      </c>
      <c r="F24" s="42" t="s">
        <v>38</v>
      </c>
      <c r="G24" s="42" t="s">
        <v>38</v>
      </c>
      <c r="H24" s="42">
        <v>25925</v>
      </c>
      <c r="I24" s="42">
        <v>25925</v>
      </c>
    </row>
    <row r="25" spans="1:9" ht="12" customHeight="1" x14ac:dyDescent="0.15">
      <c r="A25" s="46" t="s">
        <v>51</v>
      </c>
      <c r="B25" s="46"/>
      <c r="C25" s="46"/>
      <c r="D25" s="12" t="s">
        <v>52</v>
      </c>
      <c r="E25" s="12" t="s">
        <v>53</v>
      </c>
      <c r="F25" s="13" t="s">
        <v>38</v>
      </c>
      <c r="G25" s="13" t="s">
        <v>38</v>
      </c>
      <c r="H25" s="13">
        <v>2442.25</v>
      </c>
      <c r="I25" s="13">
        <v>2442.25</v>
      </c>
    </row>
    <row r="26" spans="1:9" ht="9.75" customHeight="1" x14ac:dyDescent="0.15">
      <c r="A26" s="50" t="s">
        <v>39</v>
      </c>
      <c r="B26" s="50"/>
      <c r="C26" s="50"/>
      <c r="D26" s="12"/>
      <c r="E26" s="12"/>
      <c r="F26" s="13"/>
      <c r="G26" s="13"/>
      <c r="H26" s="13"/>
      <c r="I26" s="13"/>
    </row>
    <row r="27" spans="1:9" ht="21.75" customHeight="1" x14ac:dyDescent="0.15">
      <c r="A27" s="46" t="s">
        <v>54</v>
      </c>
      <c r="B27" s="46"/>
      <c r="C27" s="46"/>
      <c r="D27" s="12"/>
      <c r="E27" s="41" t="s">
        <v>55</v>
      </c>
      <c r="F27" s="42" t="s">
        <v>38</v>
      </c>
      <c r="G27" s="42" t="s">
        <v>38</v>
      </c>
      <c r="H27" s="42">
        <v>2442.25</v>
      </c>
      <c r="I27" s="42">
        <v>2442.25</v>
      </c>
    </row>
    <row r="28" spans="1:9" ht="13.5" customHeight="1" x14ac:dyDescent="0.15">
      <c r="A28" s="46" t="s">
        <v>56</v>
      </c>
      <c r="B28" s="46"/>
      <c r="C28" s="46"/>
      <c r="D28" s="12" t="s">
        <v>57</v>
      </c>
      <c r="E28" s="12" t="s">
        <v>58</v>
      </c>
      <c r="F28" s="13">
        <v>11384603.77</v>
      </c>
      <c r="G28" s="13" t="s">
        <v>38</v>
      </c>
      <c r="H28" s="13">
        <v>564000</v>
      </c>
      <c r="I28" s="13">
        <v>11948603.77</v>
      </c>
    </row>
    <row r="29" spans="1:9" ht="9" customHeight="1" x14ac:dyDescent="0.15">
      <c r="A29" s="50" t="s">
        <v>39</v>
      </c>
      <c r="B29" s="50"/>
      <c r="C29" s="50"/>
      <c r="D29" s="12"/>
      <c r="E29" s="12"/>
      <c r="F29" s="13"/>
      <c r="G29" s="13"/>
      <c r="H29" s="13"/>
      <c r="I29" s="13"/>
    </row>
    <row r="30" spans="1:9" ht="21.75" customHeight="1" x14ac:dyDescent="0.15">
      <c r="A30" s="46" t="s">
        <v>59</v>
      </c>
      <c r="B30" s="46"/>
      <c r="C30" s="46"/>
      <c r="D30" s="12"/>
      <c r="E30" s="41" t="s">
        <v>60</v>
      </c>
      <c r="F30" s="42">
        <v>11384603.77</v>
      </c>
      <c r="G30" s="42" t="s">
        <v>38</v>
      </c>
      <c r="H30" s="42">
        <v>24000</v>
      </c>
      <c r="I30" s="42">
        <v>11408603.77</v>
      </c>
    </row>
    <row r="31" spans="1:9" ht="21.75" customHeight="1" x14ac:dyDescent="0.15">
      <c r="A31" s="46" t="s">
        <v>61</v>
      </c>
      <c r="B31" s="46"/>
      <c r="C31" s="46"/>
      <c r="D31" s="12"/>
      <c r="E31" s="41" t="s">
        <v>62</v>
      </c>
      <c r="F31" s="42" t="s">
        <v>38</v>
      </c>
      <c r="G31" s="42" t="s">
        <v>38</v>
      </c>
      <c r="H31" s="42">
        <v>540000</v>
      </c>
      <c r="I31" s="42">
        <v>540000</v>
      </c>
    </row>
    <row r="32" spans="1:9" ht="12.75" customHeight="1" x14ac:dyDescent="0.15">
      <c r="A32" s="46" t="s">
        <v>63</v>
      </c>
      <c r="B32" s="46"/>
      <c r="C32" s="46"/>
      <c r="D32" s="12" t="s">
        <v>64</v>
      </c>
      <c r="E32" s="12" t="s">
        <v>65</v>
      </c>
      <c r="F32" s="13" t="s">
        <v>38</v>
      </c>
      <c r="G32" s="13" t="s">
        <v>38</v>
      </c>
      <c r="H32" s="13" t="s">
        <v>38</v>
      </c>
      <c r="I32" s="13" t="s">
        <v>38</v>
      </c>
    </row>
    <row r="33" spans="1:9" ht="9" customHeight="1" x14ac:dyDescent="0.15">
      <c r="A33" s="50" t="s">
        <v>39</v>
      </c>
      <c r="B33" s="50"/>
      <c r="C33" s="50"/>
      <c r="D33" s="12"/>
      <c r="E33" s="12"/>
      <c r="F33" s="13"/>
      <c r="G33" s="13"/>
      <c r="H33" s="13"/>
      <c r="I33" s="13"/>
    </row>
    <row r="34" spans="1:9" ht="12.75" customHeight="1" x14ac:dyDescent="0.15">
      <c r="A34" s="46" t="s">
        <v>66</v>
      </c>
      <c r="B34" s="46"/>
      <c r="C34" s="46"/>
      <c r="D34" s="12" t="s">
        <v>67</v>
      </c>
      <c r="E34" s="12" t="s">
        <v>68</v>
      </c>
      <c r="F34" s="13" t="s">
        <v>38</v>
      </c>
      <c r="G34" s="13">
        <v>2534054.1</v>
      </c>
      <c r="H34" s="13">
        <v>232103.79</v>
      </c>
      <c r="I34" s="13">
        <v>2766157.89</v>
      </c>
    </row>
    <row r="35" spans="1:9" ht="9" customHeight="1" x14ac:dyDescent="0.15">
      <c r="A35" s="50" t="s">
        <v>39</v>
      </c>
      <c r="B35" s="50"/>
      <c r="C35" s="50"/>
      <c r="D35" s="12"/>
      <c r="E35" s="12"/>
      <c r="F35" s="13"/>
      <c r="G35" s="13"/>
      <c r="H35" s="13"/>
      <c r="I35" s="13"/>
    </row>
    <row r="36" spans="1:9" ht="11.25" customHeight="1" x14ac:dyDescent="0.15">
      <c r="A36" s="46" t="s">
        <v>69</v>
      </c>
      <c r="B36" s="46"/>
      <c r="C36" s="46"/>
      <c r="D36" s="12"/>
      <c r="E36" s="41" t="s">
        <v>70</v>
      </c>
      <c r="F36" s="42" t="s">
        <v>38</v>
      </c>
      <c r="G36" s="42">
        <v>-15321058.93</v>
      </c>
      <c r="H36" s="42">
        <v>78798.23</v>
      </c>
      <c r="I36" s="42">
        <v>-15242260.699999999</v>
      </c>
    </row>
    <row r="37" spans="1:9" ht="9.75" customHeight="1" x14ac:dyDescent="0.15">
      <c r="A37" s="78" t="s">
        <v>71</v>
      </c>
      <c r="B37" s="78"/>
      <c r="C37" s="78"/>
      <c r="D37" s="12"/>
      <c r="E37" s="12" t="s">
        <v>72</v>
      </c>
      <c r="F37" s="3" t="s">
        <v>38</v>
      </c>
      <c r="G37" s="3">
        <v>17855113.030000001</v>
      </c>
      <c r="H37" s="3" t="s">
        <v>38</v>
      </c>
      <c r="I37" s="3">
        <v>17855113.030000001</v>
      </c>
    </row>
    <row r="38" spans="1:9" ht="9.75" customHeight="1" x14ac:dyDescent="0.15">
      <c r="A38" s="78" t="s">
        <v>73</v>
      </c>
      <c r="B38" s="78"/>
      <c r="C38" s="78"/>
      <c r="D38" s="12"/>
      <c r="E38" s="12" t="s">
        <v>74</v>
      </c>
      <c r="F38" s="3" t="s">
        <v>38</v>
      </c>
      <c r="G38" s="3" t="s">
        <v>38</v>
      </c>
      <c r="H38" s="3">
        <v>153305.56</v>
      </c>
      <c r="I38" s="3">
        <v>153305.56</v>
      </c>
    </row>
    <row r="39" spans="1:9" ht="12.75" customHeight="1" x14ac:dyDescent="0.15">
      <c r="A39" s="46" t="s">
        <v>75</v>
      </c>
      <c r="B39" s="46"/>
      <c r="C39" s="46"/>
      <c r="D39" s="12" t="s">
        <v>34</v>
      </c>
      <c r="E39" s="12" t="s">
        <v>76</v>
      </c>
      <c r="F39" s="13" t="s">
        <v>38</v>
      </c>
      <c r="G39" s="13" t="s">
        <v>38</v>
      </c>
      <c r="H39" s="13" t="s">
        <v>38</v>
      </c>
      <c r="I39" s="13" t="s">
        <v>38</v>
      </c>
    </row>
    <row r="40" spans="1:9" ht="10.5" customHeight="1" x14ac:dyDescent="0.15">
      <c r="A40" s="50" t="s">
        <v>39</v>
      </c>
      <c r="B40" s="50"/>
      <c r="C40" s="50"/>
      <c r="D40" s="12"/>
      <c r="E40" s="12"/>
      <c r="F40" s="13"/>
      <c r="G40" s="13"/>
      <c r="H40" s="13"/>
      <c r="I40" s="13"/>
    </row>
    <row r="41" spans="1:9" ht="20.25" customHeight="1" x14ac:dyDescent="0.15">
      <c r="A41" s="46" t="s">
        <v>77</v>
      </c>
      <c r="B41" s="46"/>
      <c r="C41" s="46"/>
      <c r="D41" s="12" t="s">
        <v>78</v>
      </c>
      <c r="E41" s="12" t="s">
        <v>79</v>
      </c>
      <c r="F41" s="13" t="s">
        <v>38</v>
      </c>
      <c r="G41" s="13">
        <v>251639.15</v>
      </c>
      <c r="H41" s="13">
        <v>828870.45</v>
      </c>
      <c r="I41" s="13">
        <v>1080509.6000000001</v>
      </c>
    </row>
    <row r="42" spans="1:9" ht="10.5" customHeight="1" x14ac:dyDescent="0.15">
      <c r="A42" s="50" t="s">
        <v>39</v>
      </c>
      <c r="B42" s="50"/>
      <c r="C42" s="50"/>
      <c r="D42" s="12"/>
      <c r="E42" s="12"/>
      <c r="F42" s="13"/>
      <c r="G42" s="13"/>
      <c r="H42" s="13"/>
      <c r="I42" s="13"/>
    </row>
    <row r="43" spans="1:9" ht="21.75" customHeight="1" x14ac:dyDescent="0.15">
      <c r="A43" s="46" t="s">
        <v>80</v>
      </c>
      <c r="B43" s="46"/>
      <c r="C43" s="46"/>
      <c r="D43" s="12"/>
      <c r="E43" s="41" t="s">
        <v>81</v>
      </c>
      <c r="F43" s="42" t="s">
        <v>38</v>
      </c>
      <c r="G43" s="42">
        <v>205621.57</v>
      </c>
      <c r="H43" s="42" t="s">
        <v>38</v>
      </c>
      <c r="I43" s="42">
        <v>205621.57</v>
      </c>
    </row>
    <row r="44" spans="1:9" ht="21.75" customHeight="1" x14ac:dyDescent="0.15">
      <c r="A44" s="46" t="s">
        <v>82</v>
      </c>
      <c r="B44" s="46"/>
      <c r="C44" s="46"/>
      <c r="D44" s="12"/>
      <c r="E44" s="41" t="s">
        <v>83</v>
      </c>
      <c r="F44" s="42" t="s">
        <v>38</v>
      </c>
      <c r="G44" s="42">
        <v>46017.58</v>
      </c>
      <c r="H44" s="42" t="s">
        <v>38</v>
      </c>
      <c r="I44" s="42">
        <v>46017.58</v>
      </c>
    </row>
    <row r="45" spans="1:9" ht="33" customHeight="1" x14ac:dyDescent="0.15">
      <c r="A45" s="46" t="s">
        <v>84</v>
      </c>
      <c r="B45" s="46"/>
      <c r="C45" s="46"/>
      <c r="D45" s="12"/>
      <c r="E45" s="41" t="s">
        <v>85</v>
      </c>
      <c r="F45" s="42" t="s">
        <v>38</v>
      </c>
      <c r="G45" s="42" t="s">
        <v>38</v>
      </c>
      <c r="H45" s="42">
        <v>459430</v>
      </c>
      <c r="I45" s="42">
        <v>459430</v>
      </c>
    </row>
    <row r="46" spans="1:9" ht="33" customHeight="1" x14ac:dyDescent="0.15">
      <c r="A46" s="46" t="s">
        <v>86</v>
      </c>
      <c r="B46" s="46"/>
      <c r="C46" s="46"/>
      <c r="D46" s="12"/>
      <c r="E46" s="41" t="s">
        <v>87</v>
      </c>
      <c r="F46" s="42" t="s">
        <v>38</v>
      </c>
      <c r="G46" s="42" t="s">
        <v>38</v>
      </c>
      <c r="H46" s="42">
        <v>369440.45</v>
      </c>
      <c r="I46" s="42">
        <v>369440.45</v>
      </c>
    </row>
    <row r="47" spans="1:9" ht="22.5" customHeight="1" x14ac:dyDescent="0.15">
      <c r="A47" s="46" t="s">
        <v>88</v>
      </c>
      <c r="B47" s="46"/>
      <c r="C47" s="46"/>
      <c r="D47" s="14" t="s">
        <v>58</v>
      </c>
      <c r="E47" s="14" t="s">
        <v>89</v>
      </c>
      <c r="F47" s="15">
        <v>10966088.67</v>
      </c>
      <c r="G47" s="15">
        <v>114366315.55</v>
      </c>
      <c r="H47" s="15">
        <v>24418947.359999999</v>
      </c>
      <c r="I47" s="15">
        <v>149751351.58000001</v>
      </c>
    </row>
    <row r="48" spans="1:9" ht="11.25" customHeight="1" x14ac:dyDescent="0.15">
      <c r="A48" s="49" t="s">
        <v>90</v>
      </c>
      <c r="B48" s="49"/>
      <c r="C48" s="49"/>
      <c r="D48" s="14" t="s">
        <v>65</v>
      </c>
      <c r="E48" s="14" t="s">
        <v>91</v>
      </c>
      <c r="F48" s="15">
        <v>9112639.6199999992</v>
      </c>
      <c r="G48" s="15">
        <v>85518306.25</v>
      </c>
      <c r="H48" s="15">
        <v>16052071.57</v>
      </c>
      <c r="I48" s="15">
        <v>110683017.44</v>
      </c>
    </row>
    <row r="49" spans="1:9" ht="10.5" customHeight="1" x14ac:dyDescent="0.15">
      <c r="A49" s="50" t="s">
        <v>39</v>
      </c>
      <c r="B49" s="50"/>
      <c r="C49" s="50"/>
      <c r="D49" s="12"/>
      <c r="E49" s="12"/>
      <c r="F49" s="13"/>
      <c r="G49" s="13"/>
      <c r="H49" s="13"/>
      <c r="I49" s="13"/>
    </row>
    <row r="50" spans="1:9" ht="11.25" customHeight="1" x14ac:dyDescent="0.15">
      <c r="A50" s="46" t="s">
        <v>92</v>
      </c>
      <c r="B50" s="46"/>
      <c r="C50" s="46"/>
      <c r="D50" s="12"/>
      <c r="E50" s="41" t="s">
        <v>93</v>
      </c>
      <c r="F50" s="42">
        <v>6998955.1600000001</v>
      </c>
      <c r="G50" s="42">
        <v>65686047.200000003</v>
      </c>
      <c r="H50" s="42">
        <v>12328728.109999999</v>
      </c>
      <c r="I50" s="42">
        <v>85013730.469999999</v>
      </c>
    </row>
    <row r="51" spans="1:9" ht="11.25" customHeight="1" x14ac:dyDescent="0.15">
      <c r="A51" s="46" t="s">
        <v>94</v>
      </c>
      <c r="B51" s="46"/>
      <c r="C51" s="46"/>
      <c r="D51" s="12"/>
      <c r="E51" s="41" t="s">
        <v>95</v>
      </c>
      <c r="F51" s="42">
        <v>2113684.46</v>
      </c>
      <c r="G51" s="42">
        <v>19832259.050000001</v>
      </c>
      <c r="H51" s="42">
        <v>3709943.46</v>
      </c>
      <c r="I51" s="42">
        <v>25655886.969999999</v>
      </c>
    </row>
    <row r="52" spans="1:9" ht="11.25" customHeight="1" x14ac:dyDescent="0.15">
      <c r="A52" s="46" t="s">
        <v>96</v>
      </c>
      <c r="B52" s="46"/>
      <c r="C52" s="46"/>
      <c r="D52" s="12"/>
      <c r="E52" s="41" t="s">
        <v>97</v>
      </c>
      <c r="F52" s="42" t="s">
        <v>38</v>
      </c>
      <c r="G52" s="42" t="s">
        <v>38</v>
      </c>
      <c r="H52" s="42">
        <v>13400</v>
      </c>
      <c r="I52" s="42">
        <v>13400</v>
      </c>
    </row>
    <row r="53" spans="1:9" ht="12" customHeight="1" x14ac:dyDescent="0.15">
      <c r="A53" s="49" t="s">
        <v>98</v>
      </c>
      <c r="B53" s="49"/>
      <c r="C53" s="49"/>
      <c r="D53" s="14" t="s">
        <v>68</v>
      </c>
      <c r="E53" s="14" t="s">
        <v>99</v>
      </c>
      <c r="F53" s="15">
        <v>341662.68</v>
      </c>
      <c r="G53" s="15">
        <v>12571309.4</v>
      </c>
      <c r="H53" s="15">
        <v>2158989.2799999998</v>
      </c>
      <c r="I53" s="15">
        <v>15071961.359999999</v>
      </c>
    </row>
    <row r="54" spans="1:9" ht="10.5" customHeight="1" x14ac:dyDescent="0.15">
      <c r="A54" s="50" t="s">
        <v>39</v>
      </c>
      <c r="B54" s="50"/>
      <c r="C54" s="50"/>
      <c r="D54" s="12"/>
      <c r="E54" s="12"/>
      <c r="F54" s="13"/>
      <c r="G54" s="13"/>
      <c r="H54" s="13"/>
      <c r="I54" s="13"/>
    </row>
    <row r="55" spans="1:9" ht="11.25" customHeight="1" x14ac:dyDescent="0.15">
      <c r="A55" s="46" t="s">
        <v>100</v>
      </c>
      <c r="B55" s="46"/>
      <c r="C55" s="46"/>
      <c r="D55" s="12"/>
      <c r="E55" s="41" t="s">
        <v>101</v>
      </c>
      <c r="F55" s="42">
        <v>236062.68</v>
      </c>
      <c r="G55" s="42">
        <v>5611990.5300000003</v>
      </c>
      <c r="H55" s="42">
        <v>1690714.87</v>
      </c>
      <c r="I55" s="42">
        <v>7538768.0800000001</v>
      </c>
    </row>
    <row r="56" spans="1:9" ht="11.25" customHeight="1" x14ac:dyDescent="0.15">
      <c r="A56" s="46" t="s">
        <v>102</v>
      </c>
      <c r="B56" s="46"/>
      <c r="C56" s="46"/>
      <c r="D56" s="12"/>
      <c r="E56" s="41" t="s">
        <v>103</v>
      </c>
      <c r="F56" s="42">
        <v>105600</v>
      </c>
      <c r="G56" s="42">
        <v>1408256.81</v>
      </c>
      <c r="H56" s="42">
        <v>134145.21</v>
      </c>
      <c r="I56" s="42">
        <v>1648002.02</v>
      </c>
    </row>
    <row r="57" spans="1:9" ht="11.25" customHeight="1" x14ac:dyDescent="0.15">
      <c r="A57" s="46" t="s">
        <v>104</v>
      </c>
      <c r="B57" s="46"/>
      <c r="C57" s="46"/>
      <c r="D57" s="12"/>
      <c r="E57" s="41" t="s">
        <v>105</v>
      </c>
      <c r="F57" s="42" t="s">
        <v>38</v>
      </c>
      <c r="G57" s="42">
        <v>82986.36</v>
      </c>
      <c r="H57" s="42">
        <v>134812.01</v>
      </c>
      <c r="I57" s="42">
        <v>217798.37</v>
      </c>
    </row>
    <row r="58" spans="1:9" ht="11.25" customHeight="1" x14ac:dyDescent="0.15">
      <c r="A58" s="46" t="s">
        <v>106</v>
      </c>
      <c r="B58" s="46"/>
      <c r="C58" s="46"/>
      <c r="D58" s="12"/>
      <c r="E58" s="41" t="s">
        <v>107</v>
      </c>
      <c r="F58" s="42" t="s">
        <v>38</v>
      </c>
      <c r="G58" s="42">
        <v>5270522.05</v>
      </c>
      <c r="H58" s="42">
        <v>196768.3</v>
      </c>
      <c r="I58" s="42">
        <v>5467290.3499999996</v>
      </c>
    </row>
    <row r="59" spans="1:9" ht="11.25" customHeight="1" x14ac:dyDescent="0.15">
      <c r="A59" s="46" t="s">
        <v>108</v>
      </c>
      <c r="B59" s="46"/>
      <c r="C59" s="46"/>
      <c r="D59" s="12"/>
      <c r="E59" s="41" t="s">
        <v>109</v>
      </c>
      <c r="F59" s="42" t="s">
        <v>38</v>
      </c>
      <c r="G59" s="42">
        <v>126000</v>
      </c>
      <c r="H59" s="42">
        <v>2548.89</v>
      </c>
      <c r="I59" s="42">
        <v>128548.89</v>
      </c>
    </row>
    <row r="60" spans="1:9" ht="11.25" customHeight="1" x14ac:dyDescent="0.15">
      <c r="A60" s="46" t="s">
        <v>110</v>
      </c>
      <c r="B60" s="46"/>
      <c r="C60" s="46"/>
      <c r="D60" s="12"/>
      <c r="E60" s="41" t="s">
        <v>111</v>
      </c>
      <c r="F60" s="42" t="s">
        <v>38</v>
      </c>
      <c r="G60" s="42">
        <v>71553.649999999994</v>
      </c>
      <c r="H60" s="42" t="s">
        <v>38</v>
      </c>
      <c r="I60" s="42">
        <v>71553.649999999994</v>
      </c>
    </row>
    <row r="61" spans="1:9" ht="12" customHeight="1" x14ac:dyDescent="0.15">
      <c r="A61" s="49" t="s">
        <v>112</v>
      </c>
      <c r="B61" s="49"/>
      <c r="C61" s="49"/>
      <c r="D61" s="14" t="s">
        <v>79</v>
      </c>
      <c r="E61" s="14" t="s">
        <v>113</v>
      </c>
      <c r="F61" s="15" t="s">
        <v>38</v>
      </c>
      <c r="G61" s="15" t="s">
        <v>38</v>
      </c>
      <c r="H61" s="15" t="s">
        <v>38</v>
      </c>
      <c r="I61" s="15" t="s">
        <v>38</v>
      </c>
    </row>
    <row r="62" spans="1:9" ht="10.5" customHeight="1" x14ac:dyDescent="0.15">
      <c r="A62" s="50" t="s">
        <v>39</v>
      </c>
      <c r="B62" s="50"/>
      <c r="C62" s="50"/>
      <c r="D62" s="12"/>
      <c r="E62" s="12"/>
      <c r="F62" s="13"/>
      <c r="G62" s="13"/>
      <c r="H62" s="13"/>
      <c r="I62" s="13"/>
    </row>
    <row r="63" spans="1:9" ht="12.75" customHeight="1" x14ac:dyDescent="0.15">
      <c r="A63" s="49" t="s">
        <v>114</v>
      </c>
      <c r="B63" s="49"/>
      <c r="C63" s="49"/>
      <c r="D63" s="14" t="s">
        <v>91</v>
      </c>
      <c r="E63" s="14" t="s">
        <v>115</v>
      </c>
      <c r="F63" s="15" t="s">
        <v>38</v>
      </c>
      <c r="G63" s="15">
        <v>222477.81</v>
      </c>
      <c r="H63" s="15" t="s">
        <v>38</v>
      </c>
      <c r="I63" s="15">
        <v>222477.81</v>
      </c>
    </row>
    <row r="64" spans="1:9" ht="9" customHeight="1" x14ac:dyDescent="0.15">
      <c r="A64" s="50" t="s">
        <v>39</v>
      </c>
      <c r="B64" s="50"/>
      <c r="C64" s="50"/>
      <c r="D64" s="12"/>
      <c r="E64" s="12"/>
      <c r="F64" s="13"/>
      <c r="G64" s="13"/>
      <c r="H64" s="13"/>
      <c r="I64" s="13"/>
    </row>
    <row r="65" spans="1:9" ht="21.75" customHeight="1" x14ac:dyDescent="0.15">
      <c r="A65" s="46" t="s">
        <v>116</v>
      </c>
      <c r="B65" s="46"/>
      <c r="C65" s="46"/>
      <c r="D65" s="12"/>
      <c r="E65" s="41" t="s">
        <v>117</v>
      </c>
      <c r="F65" s="42" t="s">
        <v>38</v>
      </c>
      <c r="G65" s="42">
        <v>222477.81</v>
      </c>
      <c r="H65" s="42" t="s">
        <v>38</v>
      </c>
      <c r="I65" s="42">
        <v>222477.81</v>
      </c>
    </row>
    <row r="66" spans="1:9" ht="12.75" customHeight="1" x14ac:dyDescent="0.15">
      <c r="A66" s="49" t="s">
        <v>118</v>
      </c>
      <c r="B66" s="49"/>
      <c r="C66" s="49"/>
      <c r="D66" s="14" t="s">
        <v>113</v>
      </c>
      <c r="E66" s="14" t="s">
        <v>119</v>
      </c>
      <c r="F66" s="15" t="s">
        <v>38</v>
      </c>
      <c r="G66" s="15" t="s">
        <v>38</v>
      </c>
      <c r="H66" s="15" t="s">
        <v>38</v>
      </c>
      <c r="I66" s="15" t="s">
        <v>38</v>
      </c>
    </row>
    <row r="67" spans="1:9" ht="9" customHeight="1" x14ac:dyDescent="0.15">
      <c r="A67" s="50" t="s">
        <v>39</v>
      </c>
      <c r="B67" s="50"/>
      <c r="C67" s="50"/>
      <c r="D67" s="12"/>
      <c r="E67" s="12"/>
      <c r="F67" s="13"/>
      <c r="G67" s="13"/>
      <c r="H67" s="13"/>
      <c r="I67" s="13"/>
    </row>
    <row r="68" spans="1:9" ht="12.75" customHeight="1" x14ac:dyDescent="0.15">
      <c r="A68" s="49" t="s">
        <v>120</v>
      </c>
      <c r="B68" s="49"/>
      <c r="C68" s="49"/>
      <c r="D68" s="14" t="s">
        <v>115</v>
      </c>
      <c r="E68" s="14" t="s">
        <v>121</v>
      </c>
      <c r="F68" s="15">
        <v>1500100.8</v>
      </c>
      <c r="G68" s="15">
        <v>148225.94</v>
      </c>
      <c r="H68" s="15">
        <v>49674.37</v>
      </c>
      <c r="I68" s="15">
        <v>1698001.11</v>
      </c>
    </row>
    <row r="69" spans="1:9" ht="9" customHeight="1" x14ac:dyDescent="0.15">
      <c r="A69" s="50" t="s">
        <v>39</v>
      </c>
      <c r="B69" s="50"/>
      <c r="C69" s="50"/>
      <c r="D69" s="12"/>
      <c r="E69" s="12"/>
      <c r="F69" s="13"/>
      <c r="G69" s="13"/>
      <c r="H69" s="13"/>
      <c r="I69" s="13"/>
    </row>
    <row r="70" spans="1:9" ht="11.25" customHeight="1" x14ac:dyDescent="0.15">
      <c r="A70" s="46" t="s">
        <v>122</v>
      </c>
      <c r="B70" s="46"/>
      <c r="C70" s="46"/>
      <c r="D70" s="12"/>
      <c r="E70" s="41" t="s">
        <v>123</v>
      </c>
      <c r="F70" s="42">
        <v>1500100.8</v>
      </c>
      <c r="G70" s="42" t="s">
        <v>38</v>
      </c>
      <c r="H70" s="42" t="s">
        <v>38</v>
      </c>
      <c r="I70" s="42">
        <v>1500100.8</v>
      </c>
    </row>
    <row r="71" spans="1:9" ht="11.25" customHeight="1" x14ac:dyDescent="0.15">
      <c r="A71" s="46" t="s">
        <v>124</v>
      </c>
      <c r="B71" s="46"/>
      <c r="C71" s="46"/>
      <c r="D71" s="12"/>
      <c r="E71" s="41" t="s">
        <v>125</v>
      </c>
      <c r="F71" s="42" t="s">
        <v>38</v>
      </c>
      <c r="G71" s="42">
        <v>148225.94</v>
      </c>
      <c r="H71" s="42">
        <v>49674.37</v>
      </c>
      <c r="I71" s="42">
        <v>197900.31</v>
      </c>
    </row>
    <row r="72" spans="1:9" ht="12" customHeight="1" x14ac:dyDescent="0.15">
      <c r="A72" s="49" t="s">
        <v>126</v>
      </c>
      <c r="B72" s="49"/>
      <c r="C72" s="49"/>
      <c r="D72" s="14" t="s">
        <v>119</v>
      </c>
      <c r="E72" s="14" t="s">
        <v>127</v>
      </c>
      <c r="F72" s="15">
        <v>11685.57</v>
      </c>
      <c r="G72" s="15">
        <v>9421369.9700000007</v>
      </c>
      <c r="H72" s="15">
        <v>5775048.1399999997</v>
      </c>
      <c r="I72" s="15">
        <v>15208103.68</v>
      </c>
    </row>
    <row r="73" spans="1:9" ht="9" customHeight="1" x14ac:dyDescent="0.15">
      <c r="A73" s="50" t="s">
        <v>39</v>
      </c>
      <c r="B73" s="50"/>
      <c r="C73" s="50"/>
      <c r="D73" s="12"/>
      <c r="E73" s="12"/>
      <c r="F73" s="13"/>
      <c r="G73" s="13"/>
      <c r="H73" s="13"/>
      <c r="I73" s="13"/>
    </row>
    <row r="74" spans="1:9" ht="12" customHeight="1" x14ac:dyDescent="0.15">
      <c r="A74" s="46" t="s">
        <v>128</v>
      </c>
      <c r="B74" s="46"/>
      <c r="C74" s="46"/>
      <c r="D74" s="12"/>
      <c r="E74" s="41" t="s">
        <v>129</v>
      </c>
      <c r="F74" s="42" t="s">
        <v>38</v>
      </c>
      <c r="G74" s="42">
        <v>6963054.7000000002</v>
      </c>
      <c r="H74" s="42">
        <v>4421118.0599999996</v>
      </c>
      <c r="I74" s="42">
        <v>11384172.76</v>
      </c>
    </row>
    <row r="75" spans="1:9" ht="12" customHeight="1" x14ac:dyDescent="0.15">
      <c r="A75" s="46" t="s">
        <v>130</v>
      </c>
      <c r="B75" s="46"/>
      <c r="C75" s="46"/>
      <c r="D75" s="12"/>
      <c r="E75" s="41" t="s">
        <v>131</v>
      </c>
      <c r="F75" s="42">
        <v>11685.57</v>
      </c>
      <c r="G75" s="42">
        <v>2458315.27</v>
      </c>
      <c r="H75" s="42">
        <v>1353930.08</v>
      </c>
      <c r="I75" s="42">
        <v>3823930.92</v>
      </c>
    </row>
    <row r="76" spans="1:9" ht="10.5" customHeight="1" x14ac:dyDescent="0.15">
      <c r="A76" s="49" t="s">
        <v>132</v>
      </c>
      <c r="B76" s="49"/>
      <c r="C76" s="49"/>
      <c r="D76" s="14" t="s">
        <v>121</v>
      </c>
      <c r="E76" s="14" t="s">
        <v>133</v>
      </c>
      <c r="F76" s="15" t="s">
        <v>38</v>
      </c>
      <c r="G76" s="15">
        <v>92124.14</v>
      </c>
      <c r="H76" s="15" t="s">
        <v>38</v>
      </c>
      <c r="I76" s="15">
        <v>92124.14</v>
      </c>
    </row>
    <row r="77" spans="1:9" ht="9" customHeight="1" x14ac:dyDescent="0.15">
      <c r="A77" s="50" t="s">
        <v>39</v>
      </c>
      <c r="B77" s="50"/>
      <c r="C77" s="50"/>
      <c r="D77" s="12"/>
      <c r="E77" s="12"/>
      <c r="F77" s="13"/>
      <c r="G77" s="13"/>
      <c r="H77" s="13"/>
      <c r="I77" s="13"/>
    </row>
    <row r="78" spans="1:9" ht="21.75" customHeight="1" x14ac:dyDescent="0.15">
      <c r="A78" s="46" t="s">
        <v>134</v>
      </c>
      <c r="B78" s="46"/>
      <c r="C78" s="46"/>
      <c r="D78" s="12"/>
      <c r="E78" s="41" t="s">
        <v>135</v>
      </c>
      <c r="F78" s="42" t="s">
        <v>38</v>
      </c>
      <c r="G78" s="42">
        <v>92124.14</v>
      </c>
      <c r="H78" s="42" t="s">
        <v>38</v>
      </c>
      <c r="I78" s="42">
        <v>92124.14</v>
      </c>
    </row>
    <row r="79" spans="1:9" ht="14.25" customHeight="1" x14ac:dyDescent="0.15">
      <c r="A79" s="49" t="s">
        <v>136</v>
      </c>
      <c r="B79" s="49"/>
      <c r="C79" s="49"/>
      <c r="D79" s="14" t="s">
        <v>127</v>
      </c>
      <c r="E79" s="14" t="s">
        <v>137</v>
      </c>
      <c r="F79" s="15" t="s">
        <v>38</v>
      </c>
      <c r="G79" s="15">
        <v>6392502.04</v>
      </c>
      <c r="H79" s="15">
        <v>383164</v>
      </c>
      <c r="I79" s="15">
        <v>6775666.04</v>
      </c>
    </row>
    <row r="80" spans="1:9" ht="9" customHeight="1" x14ac:dyDescent="0.15">
      <c r="A80" s="50" t="s">
        <v>39</v>
      </c>
      <c r="B80" s="50"/>
      <c r="C80" s="50"/>
      <c r="D80" s="12"/>
      <c r="E80" s="12"/>
      <c r="F80" s="13"/>
      <c r="G80" s="13"/>
      <c r="H80" s="13"/>
      <c r="I80" s="13"/>
    </row>
    <row r="81" spans="1:9" ht="11.25" customHeight="1" x14ac:dyDescent="0.15">
      <c r="A81" s="46" t="s">
        <v>138</v>
      </c>
      <c r="B81" s="46"/>
      <c r="C81" s="46"/>
      <c r="D81" s="12"/>
      <c r="E81" s="41" t="s">
        <v>139</v>
      </c>
      <c r="F81" s="42" t="s">
        <v>38</v>
      </c>
      <c r="G81" s="42">
        <v>3957748</v>
      </c>
      <c r="H81" s="42">
        <v>52124</v>
      </c>
      <c r="I81" s="42">
        <v>4009872</v>
      </c>
    </row>
    <row r="82" spans="1:9" ht="11.25" customHeight="1" x14ac:dyDescent="0.15">
      <c r="A82" s="46" t="s">
        <v>140</v>
      </c>
      <c r="B82" s="46"/>
      <c r="C82" s="46"/>
      <c r="D82" s="12"/>
      <c r="E82" s="41" t="s">
        <v>141</v>
      </c>
      <c r="F82" s="42" t="s">
        <v>38</v>
      </c>
      <c r="G82" s="42">
        <v>2434754.04</v>
      </c>
      <c r="H82" s="42">
        <v>15690</v>
      </c>
      <c r="I82" s="42">
        <v>2450444.04</v>
      </c>
    </row>
    <row r="83" spans="1:9" ht="11.25" customHeight="1" x14ac:dyDescent="0.15">
      <c r="A83" s="46" t="s">
        <v>142</v>
      </c>
      <c r="B83" s="46"/>
      <c r="C83" s="46"/>
      <c r="D83" s="12"/>
      <c r="E83" s="41" t="s">
        <v>143</v>
      </c>
      <c r="F83" s="42" t="s">
        <v>38</v>
      </c>
      <c r="G83" s="42" t="s">
        <v>38</v>
      </c>
      <c r="H83" s="42">
        <v>315350</v>
      </c>
      <c r="I83" s="42">
        <v>315350</v>
      </c>
    </row>
    <row r="84" spans="1:9" ht="24" customHeight="1" x14ac:dyDescent="0.15">
      <c r="A84" s="47" t="s">
        <v>144</v>
      </c>
      <c r="B84" s="47"/>
      <c r="C84" s="47"/>
      <c r="D84" s="16" t="s">
        <v>145</v>
      </c>
      <c r="E84" s="16"/>
      <c r="F84" s="2">
        <v>418515.1</v>
      </c>
      <c r="G84" s="2">
        <v>-3286931.02</v>
      </c>
      <c r="H84" s="2">
        <v>496268.84</v>
      </c>
      <c r="I84" s="2">
        <v>-2372147.08</v>
      </c>
    </row>
    <row r="85" spans="1:9" ht="12" customHeight="1" x14ac:dyDescent="0.15">
      <c r="A85" s="47" t="s">
        <v>146</v>
      </c>
      <c r="B85" s="47"/>
      <c r="C85" s="47"/>
      <c r="D85" s="16" t="s">
        <v>147</v>
      </c>
      <c r="E85" s="16"/>
      <c r="F85" s="2">
        <v>418515.1</v>
      </c>
      <c r="G85" s="2">
        <v>-3286931.02</v>
      </c>
      <c r="H85" s="2">
        <v>496268.84</v>
      </c>
      <c r="I85" s="2">
        <v>-2372147.08</v>
      </c>
    </row>
    <row r="86" spans="1:9" ht="12" customHeight="1" x14ac:dyDescent="0.15">
      <c r="A86" s="47" t="s">
        <v>148</v>
      </c>
      <c r="B86" s="47"/>
      <c r="C86" s="47"/>
      <c r="D86" s="16" t="s">
        <v>149</v>
      </c>
      <c r="E86" s="16"/>
      <c r="F86" s="2" t="s">
        <v>38</v>
      </c>
      <c r="G86" s="2" t="s">
        <v>38</v>
      </c>
      <c r="H86" s="2" t="s">
        <v>38</v>
      </c>
      <c r="I86" s="2" t="s">
        <v>38</v>
      </c>
    </row>
    <row r="87" spans="1:9" ht="23.25" customHeight="1" x14ac:dyDescent="0.15">
      <c r="A87" s="47" t="s">
        <v>150</v>
      </c>
      <c r="B87" s="47"/>
      <c r="C87" s="47"/>
      <c r="D87" s="16" t="s">
        <v>151</v>
      </c>
      <c r="E87" s="16"/>
      <c r="F87" s="2" t="s">
        <v>38</v>
      </c>
      <c r="G87" s="2">
        <v>13231963.470000001</v>
      </c>
      <c r="H87" s="2">
        <v>-4092550.09</v>
      </c>
      <c r="I87" s="2">
        <v>9139413.3800000008</v>
      </c>
    </row>
    <row r="88" spans="1:9" ht="12" customHeight="1" x14ac:dyDescent="0.15">
      <c r="A88" s="47" t="s">
        <v>152</v>
      </c>
      <c r="B88" s="47"/>
      <c r="C88" s="47"/>
      <c r="D88" s="16" t="s">
        <v>153</v>
      </c>
      <c r="E88" s="16"/>
      <c r="F88" s="2" t="s">
        <v>38</v>
      </c>
      <c r="G88" s="2">
        <v>-5156806.9400000004</v>
      </c>
      <c r="H88" s="2">
        <v>-3855923.56</v>
      </c>
      <c r="I88" s="2">
        <v>-9012730.5</v>
      </c>
    </row>
    <row r="89" spans="1:9" ht="21.75" customHeight="1" x14ac:dyDescent="0.15">
      <c r="A89" s="47" t="s">
        <v>154</v>
      </c>
      <c r="B89" s="47"/>
      <c r="C89" s="47"/>
      <c r="D89" s="16" t="s">
        <v>155</v>
      </c>
      <c r="E89" s="16" t="s">
        <v>151</v>
      </c>
      <c r="F89" s="2" t="s">
        <v>38</v>
      </c>
      <c r="G89" s="2">
        <v>2290334.85</v>
      </c>
      <c r="H89" s="2">
        <v>565194.5</v>
      </c>
      <c r="I89" s="2">
        <v>2855529.35</v>
      </c>
    </row>
    <row r="90" spans="1:9" ht="12" customHeight="1" x14ac:dyDescent="0.15">
      <c r="A90" s="47" t="s">
        <v>156</v>
      </c>
      <c r="B90" s="47"/>
      <c r="C90" s="47"/>
      <c r="D90" s="16" t="s">
        <v>157</v>
      </c>
      <c r="E90" s="16" t="s">
        <v>158</v>
      </c>
      <c r="F90" s="2" t="s">
        <v>38</v>
      </c>
      <c r="G90" s="2">
        <v>7447141.79</v>
      </c>
      <c r="H90" s="2">
        <v>4421118.0599999996</v>
      </c>
      <c r="I90" s="2">
        <v>11868259.85</v>
      </c>
    </row>
    <row r="91" spans="1:9" ht="12" customHeight="1" x14ac:dyDescent="0.15">
      <c r="A91" s="47" t="s">
        <v>159</v>
      </c>
      <c r="B91" s="47"/>
      <c r="C91" s="47"/>
      <c r="D91" s="16" t="s">
        <v>160</v>
      </c>
      <c r="E91" s="16"/>
      <c r="F91" s="2" t="s">
        <v>38</v>
      </c>
      <c r="G91" s="2" t="s">
        <v>38</v>
      </c>
      <c r="H91" s="2" t="s">
        <v>38</v>
      </c>
      <c r="I91" s="2" t="s">
        <v>38</v>
      </c>
    </row>
    <row r="92" spans="1:9" ht="21.75" customHeight="1" x14ac:dyDescent="0.15">
      <c r="A92" s="47" t="s">
        <v>161</v>
      </c>
      <c r="B92" s="47"/>
      <c r="C92" s="47"/>
      <c r="D92" s="16" t="s">
        <v>162</v>
      </c>
      <c r="E92" s="16" t="s">
        <v>153</v>
      </c>
      <c r="F92" s="2" t="s">
        <v>38</v>
      </c>
      <c r="G92" s="2" t="s">
        <v>38</v>
      </c>
      <c r="H92" s="2" t="s">
        <v>38</v>
      </c>
      <c r="I92" s="2" t="s">
        <v>38</v>
      </c>
    </row>
    <row r="93" spans="1:9" ht="12" customHeight="1" x14ac:dyDescent="0.15">
      <c r="A93" s="47" t="s">
        <v>163</v>
      </c>
      <c r="B93" s="47"/>
      <c r="C93" s="47"/>
      <c r="D93" s="16" t="s">
        <v>164</v>
      </c>
      <c r="E93" s="16" t="s">
        <v>165</v>
      </c>
      <c r="F93" s="2" t="s">
        <v>38</v>
      </c>
      <c r="G93" s="2" t="s">
        <v>38</v>
      </c>
      <c r="H93" s="2" t="s">
        <v>38</v>
      </c>
      <c r="I93" s="2" t="s">
        <v>38</v>
      </c>
    </row>
    <row r="94" spans="1:9" ht="12" customHeight="1" x14ac:dyDescent="0.15">
      <c r="A94" s="47" t="s">
        <v>166</v>
      </c>
      <c r="B94" s="47"/>
      <c r="C94" s="47"/>
      <c r="D94" s="16" t="s">
        <v>167</v>
      </c>
      <c r="E94" s="16"/>
      <c r="F94" s="2" t="s">
        <v>38</v>
      </c>
      <c r="G94" s="2">
        <v>17855113.030000001</v>
      </c>
      <c r="H94" s="2" t="s">
        <v>38</v>
      </c>
      <c r="I94" s="2">
        <v>17855113.030000001</v>
      </c>
    </row>
    <row r="95" spans="1:9" ht="21" customHeight="1" x14ac:dyDescent="0.15">
      <c r="A95" s="47" t="s">
        <v>168</v>
      </c>
      <c r="B95" s="47"/>
      <c r="C95" s="47"/>
      <c r="D95" s="16" t="s">
        <v>169</v>
      </c>
      <c r="E95" s="16" t="s">
        <v>160</v>
      </c>
      <c r="F95" s="2" t="s">
        <v>38</v>
      </c>
      <c r="G95" s="2">
        <v>17855113.030000001</v>
      </c>
      <c r="H95" s="2" t="s">
        <v>38</v>
      </c>
      <c r="I95" s="2">
        <v>17855113.030000001</v>
      </c>
    </row>
    <row r="96" spans="1:9" ht="12" customHeight="1" x14ac:dyDescent="0.15">
      <c r="A96" s="47" t="s">
        <v>170</v>
      </c>
      <c r="B96" s="47"/>
      <c r="C96" s="47"/>
      <c r="D96" s="16" t="s">
        <v>171</v>
      </c>
      <c r="E96" s="16" t="s">
        <v>172</v>
      </c>
      <c r="F96" s="2" t="s">
        <v>38</v>
      </c>
      <c r="G96" s="2" t="s">
        <v>38</v>
      </c>
      <c r="H96" s="2" t="s">
        <v>38</v>
      </c>
      <c r="I96" s="2" t="s">
        <v>38</v>
      </c>
    </row>
    <row r="97" spans="1:9" ht="12" customHeight="1" x14ac:dyDescent="0.15">
      <c r="A97" s="47" t="s">
        <v>173</v>
      </c>
      <c r="B97" s="47"/>
      <c r="C97" s="47"/>
      <c r="D97" s="16" t="s">
        <v>174</v>
      </c>
      <c r="E97" s="16"/>
      <c r="F97" s="2" t="s">
        <v>38</v>
      </c>
      <c r="G97" s="2">
        <v>533657.38</v>
      </c>
      <c r="H97" s="2">
        <v>-236626.53</v>
      </c>
      <c r="I97" s="2">
        <v>297030.84999999998</v>
      </c>
    </row>
    <row r="98" spans="1:9" ht="20.25" customHeight="1" x14ac:dyDescent="0.15">
      <c r="A98" s="47" t="s">
        <v>175</v>
      </c>
      <c r="B98" s="47"/>
      <c r="C98" s="47"/>
      <c r="D98" s="16" t="s">
        <v>176</v>
      </c>
      <c r="E98" s="16" t="s">
        <v>177</v>
      </c>
      <c r="F98" s="2">
        <v>11685.57</v>
      </c>
      <c r="G98" s="2">
        <v>2991972.65</v>
      </c>
      <c r="H98" s="2">
        <v>1117303.55</v>
      </c>
      <c r="I98" s="2">
        <v>4120961.77</v>
      </c>
    </row>
    <row r="99" spans="1:9" ht="21.75" customHeight="1" x14ac:dyDescent="0.15">
      <c r="A99" s="73" t="str">
        <f>IF(AND(G99=" - ",H99=" - ",F99=" - "),"из них:","из них:  увеличение стоимости материальных запасов для целей капитальных  вложений")</f>
        <v>из них:</v>
      </c>
      <c r="B99" s="74"/>
      <c r="C99" s="75"/>
      <c r="D99" s="39"/>
      <c r="E99" s="38" t="str">
        <f>IF(AND(F99=" - ",G99=" - ",H99=" - "),"","347")</f>
        <v/>
      </c>
      <c r="F99" s="2" t="s">
        <v>38</v>
      </c>
      <c r="G99" s="2" t="s">
        <v>38</v>
      </c>
      <c r="H99" s="2" t="s">
        <v>38</v>
      </c>
      <c r="I99" s="2" t="s">
        <v>38</v>
      </c>
    </row>
    <row r="100" spans="1:9" ht="12" customHeight="1" x14ac:dyDescent="0.15">
      <c r="A100" s="47" t="s">
        <v>178</v>
      </c>
      <c r="B100" s="47"/>
      <c r="C100" s="47"/>
      <c r="D100" s="16" t="s">
        <v>179</v>
      </c>
      <c r="E100" s="16" t="s">
        <v>180</v>
      </c>
      <c r="F100" s="2">
        <v>11685.57</v>
      </c>
      <c r="G100" s="2">
        <v>2458315.27</v>
      </c>
      <c r="H100" s="2">
        <v>1353930.08</v>
      </c>
      <c r="I100" s="2">
        <v>3823930.92</v>
      </c>
    </row>
    <row r="101" spans="1:9" ht="22.5" customHeight="1" x14ac:dyDescent="0.15">
      <c r="A101" s="73" t="str">
        <f>IF(AND(G101=" - ",H101=" - ",F101=" - "),"из них:","из них:  уменьшение стоимости материальных запасов для целей капитальных  вложений")</f>
        <v>из них:</v>
      </c>
      <c r="B101" s="74"/>
      <c r="C101" s="75"/>
      <c r="D101" s="16"/>
      <c r="E101" s="38" t="str">
        <f>IF(AND(F101=" - ",G101=" - ",H101=" - "),"","447")</f>
        <v/>
      </c>
      <c r="F101" s="2" t="s">
        <v>38</v>
      </c>
      <c r="G101" s="2" t="s">
        <v>38</v>
      </c>
      <c r="H101" s="2" t="s">
        <v>38</v>
      </c>
      <c r="I101" s="2" t="s">
        <v>38</v>
      </c>
    </row>
    <row r="102" spans="1:9" ht="15.75" customHeight="1" x14ac:dyDescent="0.15">
      <c r="A102" s="47" t="s">
        <v>181</v>
      </c>
      <c r="B102" s="47"/>
      <c r="C102" s="47"/>
      <c r="D102" s="16" t="s">
        <v>182</v>
      </c>
      <c r="E102" s="16"/>
      <c r="F102" s="2" t="s">
        <v>38</v>
      </c>
      <c r="G102" s="2" t="s">
        <v>38</v>
      </c>
      <c r="H102" s="2" t="s">
        <v>38</v>
      </c>
      <c r="I102" s="2" t="s">
        <v>38</v>
      </c>
    </row>
    <row r="103" spans="1:9" ht="20.25" customHeight="1" x14ac:dyDescent="0.15">
      <c r="A103" s="47" t="s">
        <v>183</v>
      </c>
      <c r="B103" s="47"/>
      <c r="C103" s="47"/>
      <c r="D103" s="16" t="s">
        <v>184</v>
      </c>
      <c r="E103" s="16" t="s">
        <v>185</v>
      </c>
      <c r="F103" s="2" t="s">
        <v>38</v>
      </c>
      <c r="G103" s="2" t="s">
        <v>38</v>
      </c>
      <c r="H103" s="2" t="s">
        <v>38</v>
      </c>
      <c r="I103" s="2" t="s">
        <v>38</v>
      </c>
    </row>
    <row r="104" spans="1:9" ht="12" customHeight="1" x14ac:dyDescent="0.15">
      <c r="A104" s="47" t="s">
        <v>186</v>
      </c>
      <c r="B104" s="47"/>
      <c r="C104" s="47"/>
      <c r="D104" s="16" t="s">
        <v>187</v>
      </c>
      <c r="E104" s="16" t="s">
        <v>188</v>
      </c>
      <c r="F104" s="2" t="s">
        <v>38</v>
      </c>
      <c r="G104" s="2" t="s">
        <v>38</v>
      </c>
      <c r="H104" s="2" t="s">
        <v>38</v>
      </c>
      <c r="I104" s="2" t="s">
        <v>38</v>
      </c>
    </row>
    <row r="105" spans="1:9" ht="12" customHeight="1" x14ac:dyDescent="0.15">
      <c r="A105" s="47" t="s">
        <v>189</v>
      </c>
      <c r="B105" s="47"/>
      <c r="C105" s="47"/>
      <c r="D105" s="40" t="s">
        <v>190</v>
      </c>
      <c r="E105" s="40"/>
      <c r="F105" s="2" t="s">
        <v>38</v>
      </c>
      <c r="G105" s="2" t="s">
        <v>38</v>
      </c>
      <c r="H105" s="2" t="s">
        <v>38</v>
      </c>
      <c r="I105" s="2" t="s">
        <v>38</v>
      </c>
    </row>
    <row r="106" spans="1:9" ht="21" customHeight="1" x14ac:dyDescent="0.15">
      <c r="A106" s="47" t="s">
        <v>191</v>
      </c>
      <c r="B106" s="47"/>
      <c r="C106" s="47"/>
      <c r="D106" s="40" t="s">
        <v>192</v>
      </c>
      <c r="E106" s="40" t="s">
        <v>174</v>
      </c>
      <c r="F106" s="2" t="s">
        <v>38</v>
      </c>
      <c r="G106" s="2" t="s">
        <v>38</v>
      </c>
      <c r="H106" s="2" t="s">
        <v>38</v>
      </c>
      <c r="I106" s="2" t="s">
        <v>38</v>
      </c>
    </row>
    <row r="107" spans="1:9" ht="12" customHeight="1" x14ac:dyDescent="0.15">
      <c r="A107" s="47" t="s">
        <v>193</v>
      </c>
      <c r="B107" s="47"/>
      <c r="C107" s="47"/>
      <c r="D107" s="40" t="s">
        <v>194</v>
      </c>
      <c r="E107" s="40" t="s">
        <v>195</v>
      </c>
      <c r="F107" s="2" t="s">
        <v>38</v>
      </c>
      <c r="G107" s="2" t="s">
        <v>38</v>
      </c>
      <c r="H107" s="2" t="s">
        <v>38</v>
      </c>
      <c r="I107" s="2" t="s">
        <v>38</v>
      </c>
    </row>
    <row r="108" spans="1:9" ht="17.45" customHeight="1" x14ac:dyDescent="0.15">
      <c r="A108" s="47" t="s">
        <v>196</v>
      </c>
      <c r="B108" s="47"/>
      <c r="C108" s="47"/>
      <c r="D108" s="16" t="s">
        <v>197</v>
      </c>
      <c r="E108" s="16"/>
      <c r="F108" s="2" t="s">
        <v>38</v>
      </c>
      <c r="G108" s="2" t="s">
        <v>38</v>
      </c>
      <c r="H108" s="2" t="s">
        <v>38</v>
      </c>
      <c r="I108" s="2" t="s">
        <v>38</v>
      </c>
    </row>
    <row r="109" spans="1:9" ht="21.75" customHeight="1" x14ac:dyDescent="0.15">
      <c r="A109" s="47" t="s">
        <v>198</v>
      </c>
      <c r="B109" s="47"/>
      <c r="C109" s="47"/>
      <c r="D109" s="16" t="s">
        <v>199</v>
      </c>
      <c r="E109" s="16" t="s">
        <v>200</v>
      </c>
      <c r="F109" s="2" t="s">
        <v>38</v>
      </c>
      <c r="G109" s="2">
        <v>111592438.28</v>
      </c>
      <c r="H109" s="2">
        <v>22891338.280000001</v>
      </c>
      <c r="I109" s="2">
        <v>134483776.56</v>
      </c>
    </row>
    <row r="110" spans="1:9" ht="12" customHeight="1" x14ac:dyDescent="0.15">
      <c r="A110" s="47" t="s">
        <v>201</v>
      </c>
      <c r="B110" s="47"/>
      <c r="C110" s="47"/>
      <c r="D110" s="16" t="s">
        <v>202</v>
      </c>
      <c r="E110" s="16" t="s">
        <v>200</v>
      </c>
      <c r="F110" s="2" t="s">
        <v>38</v>
      </c>
      <c r="G110" s="2">
        <v>111592438.28</v>
      </c>
      <c r="H110" s="2">
        <v>22891338.280000001</v>
      </c>
      <c r="I110" s="2">
        <v>134483776.56</v>
      </c>
    </row>
    <row r="111" spans="1:9" ht="12" customHeight="1" x14ac:dyDescent="0.15">
      <c r="A111" s="66" t="s">
        <v>203</v>
      </c>
      <c r="B111" s="67"/>
      <c r="C111" s="68"/>
      <c r="D111" s="40" t="s">
        <v>204</v>
      </c>
      <c r="E111" s="40"/>
      <c r="F111" s="2" t="s">
        <v>38</v>
      </c>
      <c r="G111" s="2" t="s">
        <v>38</v>
      </c>
      <c r="H111" s="2" t="s">
        <v>38</v>
      </c>
      <c r="I111" s="2" t="s">
        <v>38</v>
      </c>
    </row>
    <row r="112" spans="1:9" ht="19.5" customHeight="1" x14ac:dyDescent="0.15">
      <c r="A112" s="47" t="s">
        <v>198</v>
      </c>
      <c r="B112" s="47"/>
      <c r="C112" s="47"/>
      <c r="D112" s="40" t="s">
        <v>205</v>
      </c>
      <c r="E112" s="40" t="s">
        <v>200</v>
      </c>
      <c r="F112" s="2" t="s">
        <v>38</v>
      </c>
      <c r="G112" s="2" t="s">
        <v>38</v>
      </c>
      <c r="H112" s="2" t="s">
        <v>38</v>
      </c>
      <c r="I112" s="2" t="s">
        <v>38</v>
      </c>
    </row>
    <row r="113" spans="1:9" ht="12" customHeight="1" x14ac:dyDescent="0.15">
      <c r="A113" s="47" t="s">
        <v>201</v>
      </c>
      <c r="B113" s="47"/>
      <c r="C113" s="47"/>
      <c r="D113" s="40" t="s">
        <v>206</v>
      </c>
      <c r="E113" s="40" t="s">
        <v>200</v>
      </c>
      <c r="F113" s="2" t="s">
        <v>38</v>
      </c>
      <c r="G113" s="2" t="s">
        <v>38</v>
      </c>
      <c r="H113" s="2" t="s">
        <v>38</v>
      </c>
      <c r="I113" s="2" t="s">
        <v>38</v>
      </c>
    </row>
    <row r="114" spans="1:9" ht="12" customHeight="1" x14ac:dyDescent="0.15">
      <c r="A114" s="47" t="s">
        <v>207</v>
      </c>
      <c r="B114" s="47"/>
      <c r="C114" s="47"/>
      <c r="D114" s="16" t="s">
        <v>208</v>
      </c>
      <c r="E114" s="16" t="s">
        <v>200</v>
      </c>
      <c r="F114" s="2" t="s">
        <v>38</v>
      </c>
      <c r="G114" s="2" t="s">
        <v>38</v>
      </c>
      <c r="H114" s="2" t="s">
        <v>38</v>
      </c>
      <c r="I114" s="2" t="s">
        <v>38</v>
      </c>
    </row>
    <row r="115" spans="1:9" ht="19.5" customHeight="1" x14ac:dyDescent="0.15">
      <c r="A115" s="47" t="s">
        <v>209</v>
      </c>
      <c r="B115" s="47"/>
      <c r="C115" s="47"/>
      <c r="D115" s="16" t="s">
        <v>210</v>
      </c>
      <c r="E115" s="16"/>
      <c r="F115" s="2">
        <v>418515.1</v>
      </c>
      <c r="G115" s="2">
        <v>-16518894.49</v>
      </c>
      <c r="H115" s="2">
        <v>4588818.93</v>
      </c>
      <c r="I115" s="2">
        <v>-11511560.460000001</v>
      </c>
    </row>
    <row r="116" spans="1:9" ht="32.25" customHeight="1" x14ac:dyDescent="0.15">
      <c r="A116" s="47" t="s">
        <v>211</v>
      </c>
      <c r="B116" s="47"/>
      <c r="C116" s="47"/>
      <c r="D116" s="16" t="s">
        <v>212</v>
      </c>
      <c r="E116" s="16"/>
      <c r="F116" s="2">
        <v>-478547</v>
      </c>
      <c r="G116" s="2">
        <v>-14957770.33</v>
      </c>
      <c r="H116" s="2">
        <v>4643356.3499999996</v>
      </c>
      <c r="I116" s="2">
        <v>-10792960.98</v>
      </c>
    </row>
    <row r="117" spans="1:9" ht="12.75" customHeight="1" x14ac:dyDescent="0.15">
      <c r="A117" s="47" t="s">
        <v>213</v>
      </c>
      <c r="B117" s="47"/>
      <c r="C117" s="47"/>
      <c r="D117" s="16" t="s">
        <v>214</v>
      </c>
      <c r="E117" s="16"/>
      <c r="F117" s="2">
        <v>-478547</v>
      </c>
      <c r="G117" s="2">
        <v>244441.83</v>
      </c>
      <c r="H117" s="2">
        <v>4187736.28</v>
      </c>
      <c r="I117" s="2">
        <v>3953631.11</v>
      </c>
    </row>
    <row r="118" spans="1:9" ht="21" customHeight="1" x14ac:dyDescent="0.15">
      <c r="A118" s="47" t="s">
        <v>215</v>
      </c>
      <c r="B118" s="47"/>
      <c r="C118" s="47"/>
      <c r="D118" s="16" t="s">
        <v>216</v>
      </c>
      <c r="E118" s="16" t="s">
        <v>217</v>
      </c>
      <c r="F118" s="2">
        <v>10945783.470000001</v>
      </c>
      <c r="G118" s="2">
        <v>108420777.73999999</v>
      </c>
      <c r="H118" s="2">
        <v>25338820.010000002</v>
      </c>
      <c r="I118" s="2">
        <v>144705381.22</v>
      </c>
    </row>
    <row r="119" spans="1:9" ht="14.25" customHeight="1" x14ac:dyDescent="0.15">
      <c r="A119" s="48" t="s">
        <v>218</v>
      </c>
      <c r="B119" s="48"/>
      <c r="C119" s="48"/>
      <c r="D119" s="16" t="s">
        <v>219</v>
      </c>
      <c r="E119" s="16" t="s">
        <v>220</v>
      </c>
      <c r="F119" s="2">
        <v>11424330.470000001</v>
      </c>
      <c r="G119" s="2">
        <v>108176335.91</v>
      </c>
      <c r="H119" s="2">
        <v>21151083.73</v>
      </c>
      <c r="I119" s="2">
        <v>140751750.11000001</v>
      </c>
    </row>
    <row r="120" spans="1:9" ht="12.75" customHeight="1" x14ac:dyDescent="0.15">
      <c r="A120" s="47" t="s">
        <v>221</v>
      </c>
      <c r="B120" s="47"/>
      <c r="C120" s="47"/>
      <c r="D120" s="16" t="s">
        <v>180</v>
      </c>
      <c r="E120" s="16"/>
      <c r="F120" s="2" t="s">
        <v>38</v>
      </c>
      <c r="G120" s="2" t="s">
        <v>38</v>
      </c>
      <c r="H120" s="2" t="s">
        <v>38</v>
      </c>
      <c r="I120" s="2" t="s">
        <v>38</v>
      </c>
    </row>
    <row r="121" spans="1:9" ht="33.75" customHeight="1" x14ac:dyDescent="0.15">
      <c r="A121" s="48" t="s">
        <v>222</v>
      </c>
      <c r="B121" s="48"/>
      <c r="C121" s="48"/>
      <c r="D121" s="16" t="s">
        <v>223</v>
      </c>
      <c r="E121" s="16" t="s">
        <v>224</v>
      </c>
      <c r="F121" s="2" t="s">
        <v>38</v>
      </c>
      <c r="G121" s="2" t="s">
        <v>38</v>
      </c>
      <c r="H121" s="2" t="s">
        <v>38</v>
      </c>
      <c r="I121" s="2" t="s">
        <v>38</v>
      </c>
    </row>
    <row r="122" spans="1:9" ht="20.25" customHeight="1" x14ac:dyDescent="0.15">
      <c r="A122" s="48" t="s">
        <v>225</v>
      </c>
      <c r="B122" s="48"/>
      <c r="C122" s="48"/>
      <c r="D122" s="16" t="s">
        <v>226</v>
      </c>
      <c r="E122" s="16" t="s">
        <v>227</v>
      </c>
      <c r="F122" s="2" t="s">
        <v>38</v>
      </c>
      <c r="G122" s="2" t="s">
        <v>38</v>
      </c>
      <c r="H122" s="2" t="s">
        <v>38</v>
      </c>
      <c r="I122" s="2" t="s">
        <v>38</v>
      </c>
    </row>
    <row r="123" spans="1:9" ht="13.5" customHeight="1" x14ac:dyDescent="0.15">
      <c r="A123" s="47" t="s">
        <v>228</v>
      </c>
      <c r="B123" s="47"/>
      <c r="C123" s="47"/>
      <c r="D123" s="16" t="s">
        <v>229</v>
      </c>
      <c r="E123" s="16"/>
      <c r="F123" s="2" t="s">
        <v>38</v>
      </c>
      <c r="G123" s="2" t="s">
        <v>38</v>
      </c>
      <c r="H123" s="2" t="s">
        <v>38</v>
      </c>
      <c r="I123" s="2" t="s">
        <v>38</v>
      </c>
    </row>
    <row r="124" spans="1:9" ht="19.5" customHeight="1" x14ac:dyDescent="0.15">
      <c r="A124" s="48" t="s">
        <v>230</v>
      </c>
      <c r="B124" s="48"/>
      <c r="C124" s="48"/>
      <c r="D124" s="16" t="s">
        <v>231</v>
      </c>
      <c r="E124" s="16" t="s">
        <v>232</v>
      </c>
      <c r="F124" s="2" t="s">
        <v>38</v>
      </c>
      <c r="G124" s="2" t="s">
        <v>38</v>
      </c>
      <c r="H124" s="2" t="s">
        <v>38</v>
      </c>
      <c r="I124" s="2" t="s">
        <v>38</v>
      </c>
    </row>
    <row r="125" spans="1:9" ht="12.75" customHeight="1" x14ac:dyDescent="0.15">
      <c r="A125" s="48" t="s">
        <v>233</v>
      </c>
      <c r="B125" s="48"/>
      <c r="C125" s="48"/>
      <c r="D125" s="16" t="s">
        <v>234</v>
      </c>
      <c r="E125" s="16" t="s">
        <v>235</v>
      </c>
      <c r="F125" s="2" t="s">
        <v>38</v>
      </c>
      <c r="G125" s="2" t="s">
        <v>38</v>
      </c>
      <c r="H125" s="2" t="s">
        <v>38</v>
      </c>
      <c r="I125" s="2" t="s">
        <v>38</v>
      </c>
    </row>
    <row r="126" spans="1:9" ht="12.75" customHeight="1" x14ac:dyDescent="0.15">
      <c r="A126" s="47" t="s">
        <v>236</v>
      </c>
      <c r="B126" s="47"/>
      <c r="C126" s="47"/>
      <c r="D126" s="16" t="s">
        <v>237</v>
      </c>
      <c r="E126" s="16"/>
      <c r="F126" s="2" t="s">
        <v>38</v>
      </c>
      <c r="G126" s="2" t="s">
        <v>38</v>
      </c>
      <c r="H126" s="2" t="s">
        <v>38</v>
      </c>
      <c r="I126" s="2" t="s">
        <v>38</v>
      </c>
    </row>
    <row r="127" spans="1:9" ht="21" customHeight="1" x14ac:dyDescent="0.15">
      <c r="A127" s="47" t="s">
        <v>238</v>
      </c>
      <c r="B127" s="47"/>
      <c r="C127" s="47"/>
      <c r="D127" s="16" t="s">
        <v>239</v>
      </c>
      <c r="E127" s="16" t="s">
        <v>240</v>
      </c>
      <c r="F127" s="2" t="s">
        <v>38</v>
      </c>
      <c r="G127" s="2" t="s">
        <v>38</v>
      </c>
      <c r="H127" s="2" t="s">
        <v>38</v>
      </c>
      <c r="I127" s="2" t="s">
        <v>38</v>
      </c>
    </row>
    <row r="128" spans="1:9" ht="12.75" customHeight="1" x14ac:dyDescent="0.15">
      <c r="A128" s="47" t="s">
        <v>241</v>
      </c>
      <c r="B128" s="47"/>
      <c r="C128" s="47"/>
      <c r="D128" s="16" t="s">
        <v>242</v>
      </c>
      <c r="E128" s="16" t="s">
        <v>243</v>
      </c>
      <c r="F128" s="2" t="s">
        <v>38</v>
      </c>
      <c r="G128" s="2" t="s">
        <v>38</v>
      </c>
      <c r="H128" s="2" t="s">
        <v>38</v>
      </c>
      <c r="I128" s="2" t="s">
        <v>38</v>
      </c>
    </row>
    <row r="129" spans="1:9" ht="12.75" customHeight="1" x14ac:dyDescent="0.15">
      <c r="A129" s="47" t="s">
        <v>244</v>
      </c>
      <c r="B129" s="47"/>
      <c r="C129" s="47"/>
      <c r="D129" s="16" t="s">
        <v>245</v>
      </c>
      <c r="E129" s="16"/>
      <c r="F129" s="2" t="s">
        <v>38</v>
      </c>
      <c r="G129" s="2" t="s">
        <v>38</v>
      </c>
      <c r="H129" s="2" t="s">
        <v>38</v>
      </c>
      <c r="I129" s="2" t="s">
        <v>38</v>
      </c>
    </row>
    <row r="130" spans="1:9" ht="21" customHeight="1" x14ac:dyDescent="0.15">
      <c r="A130" s="47" t="s">
        <v>246</v>
      </c>
      <c r="B130" s="47"/>
      <c r="C130" s="47"/>
      <c r="D130" s="16" t="s">
        <v>247</v>
      </c>
      <c r="E130" s="16" t="s">
        <v>248</v>
      </c>
      <c r="F130" s="2" t="s">
        <v>38</v>
      </c>
      <c r="G130" s="2" t="s">
        <v>38</v>
      </c>
      <c r="H130" s="2" t="s">
        <v>38</v>
      </c>
      <c r="I130" s="2" t="s">
        <v>38</v>
      </c>
    </row>
    <row r="131" spans="1:9" ht="12.75" customHeight="1" x14ac:dyDescent="0.15">
      <c r="A131" s="47" t="s">
        <v>249</v>
      </c>
      <c r="B131" s="47"/>
      <c r="C131" s="47"/>
      <c r="D131" s="16" t="s">
        <v>250</v>
      </c>
      <c r="E131" s="16" t="s">
        <v>251</v>
      </c>
      <c r="F131" s="2" t="s">
        <v>38</v>
      </c>
      <c r="G131" s="2" t="s">
        <v>38</v>
      </c>
      <c r="H131" s="2" t="s">
        <v>38</v>
      </c>
      <c r="I131" s="2" t="s">
        <v>38</v>
      </c>
    </row>
    <row r="132" spans="1:9" ht="12.75" customHeight="1" x14ac:dyDescent="0.15">
      <c r="A132" s="47" t="s">
        <v>252</v>
      </c>
      <c r="B132" s="47"/>
      <c r="C132" s="47"/>
      <c r="D132" s="16" t="s">
        <v>253</v>
      </c>
      <c r="E132" s="16"/>
      <c r="F132" s="2" t="s">
        <v>38</v>
      </c>
      <c r="G132" s="2">
        <v>-15202212.16</v>
      </c>
      <c r="H132" s="2">
        <v>455620.07</v>
      </c>
      <c r="I132" s="2">
        <v>-14746592.09</v>
      </c>
    </row>
    <row r="133" spans="1:9" ht="21" customHeight="1" x14ac:dyDescent="0.15">
      <c r="A133" s="47" t="s">
        <v>254</v>
      </c>
      <c r="B133" s="47"/>
      <c r="C133" s="47"/>
      <c r="D133" s="16" t="s">
        <v>255</v>
      </c>
      <c r="E133" s="16" t="s">
        <v>256</v>
      </c>
      <c r="F133" s="2">
        <v>10945783.470000001</v>
      </c>
      <c r="G133" s="2">
        <v>110531024.11</v>
      </c>
      <c r="H133" s="2">
        <v>25856146.469999999</v>
      </c>
      <c r="I133" s="2">
        <v>147332954.05000001</v>
      </c>
    </row>
    <row r="134" spans="1:9" ht="12.75" customHeight="1" x14ac:dyDescent="0.15">
      <c r="A134" s="47" t="s">
        <v>257</v>
      </c>
      <c r="B134" s="47"/>
      <c r="C134" s="47"/>
      <c r="D134" s="16" t="s">
        <v>258</v>
      </c>
      <c r="E134" s="16" t="s">
        <v>259</v>
      </c>
      <c r="F134" s="2">
        <v>10945783.470000001</v>
      </c>
      <c r="G134" s="2">
        <v>125733236.27</v>
      </c>
      <c r="H134" s="2">
        <v>25400526.399999999</v>
      </c>
      <c r="I134" s="2">
        <v>162079546.13999999</v>
      </c>
    </row>
    <row r="135" spans="1:9" ht="21" customHeight="1" x14ac:dyDescent="0.15">
      <c r="A135" s="65" t="s">
        <v>260</v>
      </c>
      <c r="B135" s="65"/>
      <c r="C135" s="65"/>
      <c r="D135" s="16" t="s">
        <v>217</v>
      </c>
      <c r="E135" s="16"/>
      <c r="F135" s="2">
        <v>-897062.1</v>
      </c>
      <c r="G135" s="2">
        <v>1561124.16</v>
      </c>
      <c r="H135" s="2">
        <v>54537.42</v>
      </c>
      <c r="I135" s="2">
        <v>718599.48</v>
      </c>
    </row>
    <row r="136" spans="1:9" ht="20.25" customHeight="1" x14ac:dyDescent="0.15">
      <c r="A136" s="47" t="s">
        <v>261</v>
      </c>
      <c r="B136" s="47"/>
      <c r="C136" s="47"/>
      <c r="D136" s="16" t="s">
        <v>224</v>
      </c>
      <c r="E136" s="16"/>
      <c r="F136" s="2" t="s">
        <v>38</v>
      </c>
      <c r="G136" s="2" t="s">
        <v>38</v>
      </c>
      <c r="H136" s="2" t="s">
        <v>38</v>
      </c>
      <c r="I136" s="2" t="s">
        <v>38</v>
      </c>
    </row>
    <row r="137" spans="1:9" ht="30" customHeight="1" x14ac:dyDescent="0.15">
      <c r="A137" s="48" t="s">
        <v>262</v>
      </c>
      <c r="B137" s="48"/>
      <c r="C137" s="48"/>
      <c r="D137" s="16" t="s">
        <v>263</v>
      </c>
      <c r="E137" s="16" t="s">
        <v>264</v>
      </c>
      <c r="F137" s="2" t="s">
        <v>38</v>
      </c>
      <c r="G137" s="2" t="s">
        <v>38</v>
      </c>
      <c r="H137" s="2" t="s">
        <v>38</v>
      </c>
      <c r="I137" s="2" t="s">
        <v>38</v>
      </c>
    </row>
    <row r="138" spans="1:9" ht="20.25" customHeight="1" x14ac:dyDescent="0.15">
      <c r="A138" s="48" t="s">
        <v>265</v>
      </c>
      <c r="B138" s="48"/>
      <c r="C138" s="48"/>
      <c r="D138" s="16" t="s">
        <v>266</v>
      </c>
      <c r="E138" s="16" t="s">
        <v>267</v>
      </c>
      <c r="F138" s="2" t="s">
        <v>38</v>
      </c>
      <c r="G138" s="2" t="s">
        <v>38</v>
      </c>
      <c r="H138" s="2" t="s">
        <v>38</v>
      </c>
      <c r="I138" s="2" t="s">
        <v>38</v>
      </c>
    </row>
    <row r="139" spans="1:9" ht="19.5" customHeight="1" x14ac:dyDescent="0.15">
      <c r="A139" s="47" t="s">
        <v>268</v>
      </c>
      <c r="B139" s="47"/>
      <c r="C139" s="47"/>
      <c r="D139" s="16" t="s">
        <v>232</v>
      </c>
      <c r="E139" s="16"/>
      <c r="F139" s="2" t="s">
        <v>38</v>
      </c>
      <c r="G139" s="2" t="s">
        <v>38</v>
      </c>
      <c r="H139" s="2" t="s">
        <v>38</v>
      </c>
      <c r="I139" s="2" t="s">
        <v>38</v>
      </c>
    </row>
    <row r="140" spans="1:9" ht="21" customHeight="1" x14ac:dyDescent="0.15">
      <c r="A140" s="48" t="s">
        <v>269</v>
      </c>
      <c r="B140" s="48"/>
      <c r="C140" s="48"/>
      <c r="D140" s="16" t="s">
        <v>270</v>
      </c>
      <c r="E140" s="16" t="s">
        <v>271</v>
      </c>
      <c r="F140" s="2" t="s">
        <v>38</v>
      </c>
      <c r="G140" s="2" t="s">
        <v>38</v>
      </c>
      <c r="H140" s="2" t="s">
        <v>38</v>
      </c>
      <c r="I140" s="2" t="s">
        <v>38</v>
      </c>
    </row>
    <row r="141" spans="1:9" ht="13.5" customHeight="1" x14ac:dyDescent="0.15">
      <c r="A141" s="48" t="s">
        <v>272</v>
      </c>
      <c r="B141" s="48"/>
      <c r="C141" s="48"/>
      <c r="D141" s="16" t="s">
        <v>273</v>
      </c>
      <c r="E141" s="16" t="s">
        <v>274</v>
      </c>
      <c r="F141" s="2" t="s">
        <v>38</v>
      </c>
      <c r="G141" s="2" t="s">
        <v>38</v>
      </c>
      <c r="H141" s="2" t="s">
        <v>38</v>
      </c>
      <c r="I141" s="2" t="s">
        <v>38</v>
      </c>
    </row>
    <row r="142" spans="1:9" ht="15.75" customHeight="1" x14ac:dyDescent="0.15">
      <c r="A142" s="47" t="s">
        <v>275</v>
      </c>
      <c r="B142" s="47"/>
      <c r="C142" s="47"/>
      <c r="D142" s="16" t="s">
        <v>240</v>
      </c>
      <c r="E142" s="16"/>
      <c r="F142" s="2">
        <v>-344182.94</v>
      </c>
      <c r="G142" s="2">
        <v>152797.16</v>
      </c>
      <c r="H142" s="2">
        <v>30369.42</v>
      </c>
      <c r="I142" s="2">
        <v>-161016.35999999999</v>
      </c>
    </row>
    <row r="143" spans="1:9" ht="21" customHeight="1" x14ac:dyDescent="0.15">
      <c r="A143" s="47" t="s">
        <v>276</v>
      </c>
      <c r="B143" s="47"/>
      <c r="C143" s="47"/>
      <c r="D143" s="16" t="s">
        <v>277</v>
      </c>
      <c r="E143" s="16" t="s">
        <v>278</v>
      </c>
      <c r="F143" s="2">
        <v>14969152.050000001</v>
      </c>
      <c r="G143" s="2">
        <v>149957770.66</v>
      </c>
      <c r="H143" s="2">
        <v>27089559.550000001</v>
      </c>
      <c r="I143" s="2">
        <v>192016482.25999999</v>
      </c>
    </row>
    <row r="144" spans="1:9" ht="10.5" customHeight="1" x14ac:dyDescent="0.15">
      <c r="A144" s="47" t="s">
        <v>279</v>
      </c>
      <c r="B144" s="47"/>
      <c r="C144" s="47"/>
      <c r="D144" s="16" t="s">
        <v>280</v>
      </c>
      <c r="E144" s="16" t="s">
        <v>281</v>
      </c>
      <c r="F144" s="2">
        <v>15313334.99</v>
      </c>
      <c r="G144" s="2">
        <v>149804973.5</v>
      </c>
      <c r="H144" s="2">
        <v>27059190.129999999</v>
      </c>
      <c r="I144" s="2">
        <v>192177498.62</v>
      </c>
    </row>
    <row r="145" spans="1:9" ht="13.5" customHeight="1" x14ac:dyDescent="0.15">
      <c r="A145" s="47" t="s">
        <v>282</v>
      </c>
      <c r="B145" s="47"/>
      <c r="C145" s="47"/>
      <c r="D145" s="16" t="s">
        <v>248</v>
      </c>
      <c r="E145" s="16" t="s">
        <v>200</v>
      </c>
      <c r="F145" s="2">
        <v>-552879.16</v>
      </c>
      <c r="G145" s="2" t="s">
        <v>38</v>
      </c>
      <c r="H145" s="2" t="s">
        <v>38</v>
      </c>
      <c r="I145" s="2">
        <v>-552879.16</v>
      </c>
    </row>
    <row r="146" spans="1:9" ht="12" customHeight="1" x14ac:dyDescent="0.15">
      <c r="A146" s="47" t="s">
        <v>283</v>
      </c>
      <c r="B146" s="47"/>
      <c r="C146" s="47"/>
      <c r="D146" s="16" t="s">
        <v>256</v>
      </c>
      <c r="E146" s="16" t="s">
        <v>200</v>
      </c>
      <c r="F146" s="2" t="s">
        <v>38</v>
      </c>
      <c r="G146" s="2">
        <v>1408327</v>
      </c>
      <c r="H146" s="2">
        <v>24168</v>
      </c>
      <c r="I146" s="2">
        <v>1432495</v>
      </c>
    </row>
    <row r="147" spans="1:9" ht="10.5" customHeight="1" x14ac:dyDescent="0.15">
      <c r="A147" s="17"/>
      <c r="B147" s="17"/>
      <c r="C147" s="17"/>
      <c r="D147" s="18"/>
      <c r="E147" s="18"/>
      <c r="F147" s="19"/>
      <c r="G147" s="19"/>
      <c r="H147" s="19"/>
      <c r="I147" s="19"/>
    </row>
    <row r="148" spans="1:9" ht="10.5" customHeight="1" x14ac:dyDescent="0.15">
      <c r="A148" s="35"/>
      <c r="B148" s="20"/>
      <c r="C148" s="20"/>
    </row>
    <row r="149" spans="1:9" ht="20.25" customHeight="1" x14ac:dyDescent="0.15">
      <c r="A149" s="20" t="s">
        <v>284</v>
      </c>
      <c r="C149" s="31" t="s">
        <v>285</v>
      </c>
      <c r="F149" s="20" t="s">
        <v>286</v>
      </c>
      <c r="G149" s="29"/>
      <c r="H149" s="45" t="s">
        <v>287</v>
      </c>
      <c r="I149" s="45"/>
    </row>
    <row r="150" spans="1:9" ht="10.5" customHeight="1" x14ac:dyDescent="0.15">
      <c r="A150" s="20" t="s">
        <v>288</v>
      </c>
      <c r="C150" s="28" t="s">
        <v>289</v>
      </c>
      <c r="F150" s="20" t="s">
        <v>290</v>
      </c>
      <c r="G150" s="30" t="s">
        <v>291</v>
      </c>
      <c r="H150" s="44" t="s">
        <v>292</v>
      </c>
      <c r="I150" s="44"/>
    </row>
    <row r="151" spans="1:9" ht="47.25" customHeight="1" x14ac:dyDescent="0.15">
      <c r="C151" s="22" t="s">
        <v>293</v>
      </c>
      <c r="D151" s="59" t="s">
        <v>14</v>
      </c>
      <c r="E151" s="59"/>
      <c r="F151" s="59"/>
      <c r="G151" s="59"/>
      <c r="H151" s="59"/>
      <c r="I151" s="59"/>
    </row>
    <row r="152" spans="1:9" ht="10.5" customHeight="1" x14ac:dyDescent="0.15">
      <c r="B152" s="22" t="s">
        <v>294</v>
      </c>
      <c r="C152" s="20"/>
      <c r="D152" s="28"/>
      <c r="E152" s="28"/>
      <c r="F152" s="21"/>
      <c r="G152" s="21"/>
    </row>
    <row r="153" spans="1:9" ht="39.75" customHeight="1" x14ac:dyDescent="0.15">
      <c r="A153" s="22" t="s">
        <v>295</v>
      </c>
      <c r="E153" s="28"/>
      <c r="F153" s="28"/>
      <c r="G153" s="60" t="s">
        <v>14</v>
      </c>
      <c r="H153" s="60"/>
    </row>
    <row r="154" spans="1:9" ht="11.1" customHeight="1" x14ac:dyDescent="0.15">
      <c r="A154" s="22" t="s">
        <v>296</v>
      </c>
      <c r="D154" s="21"/>
      <c r="E154" s="28"/>
      <c r="F154" s="28"/>
      <c r="G154" s="21"/>
    </row>
    <row r="155" spans="1:9" ht="51" customHeight="1" x14ac:dyDescent="0.15">
      <c r="A155" s="22" t="s">
        <v>297</v>
      </c>
      <c r="D155" s="45" t="s">
        <v>14</v>
      </c>
      <c r="E155" s="45"/>
      <c r="G155" s="23"/>
    </row>
    <row r="156" spans="1:9" x14ac:dyDescent="0.15">
      <c r="A156" s="20" t="s">
        <v>298</v>
      </c>
      <c r="C156" s="24"/>
      <c r="D156" s="43" t="s">
        <v>299</v>
      </c>
      <c r="E156" s="43"/>
      <c r="F156" s="30"/>
      <c r="G156" s="28" t="s">
        <v>300</v>
      </c>
    </row>
    <row r="157" spans="1:9" x14ac:dyDescent="0.15">
      <c r="A157" s="20"/>
      <c r="B157" s="20"/>
      <c r="C157" s="20"/>
      <c r="D157" s="21"/>
      <c r="E157" s="21"/>
      <c r="F157" s="20"/>
      <c r="G157" s="20"/>
    </row>
    <row r="158" spans="1:9" ht="22.5" customHeight="1" x14ac:dyDescent="0.15">
      <c r="A158" s="20" t="s">
        <v>301</v>
      </c>
      <c r="B158" s="20"/>
      <c r="C158" s="20"/>
      <c r="D158" s="20"/>
      <c r="E158" s="25"/>
      <c r="F158" s="25"/>
      <c r="G158" s="25"/>
    </row>
    <row r="159" spans="1:9" ht="11.25" x14ac:dyDescent="0.2">
      <c r="A159" s="26"/>
      <c r="B159" s="26"/>
      <c r="C159" s="26"/>
      <c r="D159" s="26"/>
      <c r="E159" s="26"/>
      <c r="F159" s="27"/>
      <c r="G159" s="27"/>
    </row>
    <row r="161" spans="1:9" x14ac:dyDescent="0.15">
      <c r="A161" s="76"/>
      <c r="B161" s="76"/>
      <c r="C161" s="76"/>
      <c r="D161" s="76"/>
      <c r="E161" s="76"/>
      <c r="F161" s="76"/>
      <c r="G161" s="76"/>
      <c r="H161" s="76"/>
      <c r="I161" s="77"/>
    </row>
  </sheetData>
  <mergeCells count="154">
    <mergeCell ref="A71:C71"/>
    <mergeCell ref="A70:C70"/>
    <mergeCell ref="A75:C75"/>
    <mergeCell ref="A74:C74"/>
    <mergeCell ref="A82:C82"/>
    <mergeCell ref="A81:C81"/>
    <mergeCell ref="A42:C42"/>
    <mergeCell ref="A161:I161"/>
    <mergeCell ref="A23:C23"/>
    <mergeCell ref="A24:C24"/>
    <mergeCell ref="A22:C22"/>
    <mergeCell ref="A31:C31"/>
    <mergeCell ref="A30:C30"/>
    <mergeCell ref="A37:C37"/>
    <mergeCell ref="A38:C38"/>
    <mergeCell ref="A36:C36"/>
    <mergeCell ref="A44:C44"/>
    <mergeCell ref="A45:C45"/>
    <mergeCell ref="A46:C46"/>
    <mergeCell ref="A43:C43"/>
    <mergeCell ref="A51:C51"/>
    <mergeCell ref="A52:C52"/>
    <mergeCell ref="A79:C79"/>
    <mergeCell ref="A49:C49"/>
    <mergeCell ref="A48:C48"/>
    <mergeCell ref="A101:C101"/>
    <mergeCell ref="A90:C90"/>
    <mergeCell ref="A99:C99"/>
    <mergeCell ref="A77:C77"/>
    <mergeCell ref="A78:C78"/>
    <mergeCell ref="A76:C76"/>
    <mergeCell ref="A50:C50"/>
    <mergeCell ref="A56:C56"/>
    <mergeCell ref="A57:C57"/>
    <mergeCell ref="A58:C58"/>
    <mergeCell ref="A59:C59"/>
    <mergeCell ref="A60:C60"/>
    <mergeCell ref="A55:C55"/>
    <mergeCell ref="A14:C14"/>
    <mergeCell ref="A11:B11"/>
    <mergeCell ref="A10:B10"/>
    <mergeCell ref="A29:C29"/>
    <mergeCell ref="A28:C28"/>
    <mergeCell ref="A21:C21"/>
    <mergeCell ref="A26:C26"/>
    <mergeCell ref="A19:C19"/>
    <mergeCell ref="A111:C111"/>
    <mergeCell ref="A112:C112"/>
    <mergeCell ref="A113:C113"/>
    <mergeCell ref="A80:C80"/>
    <mergeCell ref="A85:C85"/>
    <mergeCell ref="A87:C87"/>
    <mergeCell ref="A95:C95"/>
    <mergeCell ref="A86:C86"/>
    <mergeCell ref="A89:C89"/>
    <mergeCell ref="A88:C88"/>
    <mergeCell ref="A84:C84"/>
    <mergeCell ref="A83:C83"/>
    <mergeCell ref="A61:C61"/>
    <mergeCell ref="A63:C63"/>
    <mergeCell ref="A65:C65"/>
    <mergeCell ref="A146:C146"/>
    <mergeCell ref="A117:C117"/>
    <mergeCell ref="A116:C116"/>
    <mergeCell ref="A115:C115"/>
    <mergeCell ref="A122:C122"/>
    <mergeCell ref="A126:C126"/>
    <mergeCell ref="A119:C119"/>
    <mergeCell ref="A92:C92"/>
    <mergeCell ref="A114:C114"/>
    <mergeCell ref="A145:C145"/>
    <mergeCell ref="A125:C125"/>
    <mergeCell ref="A108:C108"/>
    <mergeCell ref="A109:C109"/>
    <mergeCell ref="D151:I151"/>
    <mergeCell ref="G153:H153"/>
    <mergeCell ref="H149:I149"/>
    <mergeCell ref="A5:B5"/>
    <mergeCell ref="A7:B7"/>
    <mergeCell ref="A8:B8"/>
    <mergeCell ref="A32:C32"/>
    <mergeCell ref="A33:C33"/>
    <mergeCell ref="A39:C39"/>
    <mergeCell ref="A15:C15"/>
    <mergeCell ref="A144:C144"/>
    <mergeCell ref="A25:C25"/>
    <mergeCell ref="A40:C40"/>
    <mergeCell ref="A47:C47"/>
    <mergeCell ref="A17:C17"/>
    <mergeCell ref="A20:C20"/>
    <mergeCell ref="A64:C64"/>
    <mergeCell ref="A68:C68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53:C53"/>
    <mergeCell ref="A54:C54"/>
    <mergeCell ref="A62:C62"/>
    <mergeCell ref="A18:C18"/>
    <mergeCell ref="A16:C16"/>
    <mergeCell ref="A34:C34"/>
    <mergeCell ref="A35:C35"/>
    <mergeCell ref="A41:C41"/>
    <mergeCell ref="A124:C124"/>
    <mergeCell ref="A91:C91"/>
    <mergeCell ref="A110:C110"/>
    <mergeCell ref="A93:C93"/>
    <mergeCell ref="A94:C94"/>
    <mergeCell ref="A103:C103"/>
    <mergeCell ref="A102:C102"/>
    <mergeCell ref="A97:C97"/>
    <mergeCell ref="A96:C96"/>
    <mergeCell ref="A98:C98"/>
    <mergeCell ref="A67:C67"/>
    <mergeCell ref="A69:C69"/>
    <mergeCell ref="A66:C66"/>
    <mergeCell ref="A118:C118"/>
    <mergeCell ref="A138:C138"/>
    <mergeCell ref="A72:C72"/>
    <mergeCell ref="A137:C137"/>
    <mergeCell ref="A134:C134"/>
    <mergeCell ref="A132:C132"/>
    <mergeCell ref="A133:C133"/>
    <mergeCell ref="A73:C73"/>
    <mergeCell ref="A120:C120"/>
    <mergeCell ref="A121:C121"/>
    <mergeCell ref="A135:C135"/>
    <mergeCell ref="A136:C136"/>
    <mergeCell ref="A123:C123"/>
    <mergeCell ref="A105:C105"/>
    <mergeCell ref="A106:C106"/>
    <mergeCell ref="A107:C107"/>
    <mergeCell ref="D156:E156"/>
    <mergeCell ref="H150:I150"/>
    <mergeCell ref="D155:E155"/>
    <mergeCell ref="A27:C27"/>
    <mergeCell ref="A143:C143"/>
    <mergeCell ref="A139:C139"/>
    <mergeCell ref="A140:C140"/>
    <mergeCell ref="A141:C141"/>
    <mergeCell ref="A142:C142"/>
    <mergeCell ref="A127:C127"/>
    <mergeCell ref="A128:C128"/>
    <mergeCell ref="A129:C129"/>
    <mergeCell ref="A130:C130"/>
    <mergeCell ref="A100:C100"/>
    <mergeCell ref="A104:C104"/>
    <mergeCell ref="A131:C131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2022-05-20T04:52:11Z</cp:lastPrinted>
  <dcterms:created xsi:type="dcterms:W3CDTF">2022-12-06T07:15:16Z</dcterms:created>
  <dcterms:modified xsi:type="dcterms:W3CDTF">2024-03-21T11:37:46Z</dcterms:modified>
</cp:coreProperties>
</file>